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8\Plan de Acción 2018\Versión 3.0\"/>
    </mc:Choice>
  </mc:AlternateContent>
  <bookViews>
    <workbookView xWindow="0" yWindow="0" windowWidth="20400" windowHeight="8445" tabRatio="499" firstSheet="1" activeTab="1"/>
  </bookViews>
  <sheets>
    <sheet name="cump obj" sheetId="22" state="hidden" r:id="rId1"/>
    <sheet name="PLAN DE ACCION 3.0 " sheetId="66" r:id="rId2"/>
  </sheets>
  <externalReferences>
    <externalReference r:id="rId3"/>
  </externalReferences>
  <definedNames>
    <definedName name="_xlnm._FilterDatabase" localSheetId="1" hidden="1">'PLAN DE ACCION 3.0 '!$A$9:$BE$83</definedName>
    <definedName name="ACT" localSheetId="1">#REF!</definedName>
    <definedName name="ACT">#REF!</definedName>
    <definedName name="_xlnm.Print_Area" localSheetId="1">'PLAN DE ACCION 3.0 '!$A$1:$R$83</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3.0 '!$1:$9</definedName>
    <definedName name="Z_63F2945C_D849_4075_9685_9AB0252B7EC9_.wvu.FilterData" localSheetId="1" hidden="1">'PLAN DE ACCION 3.0 '!$E$10:$R$12</definedName>
  </definedNames>
  <calcPr calcId="152511"/>
</workbook>
</file>

<file path=xl/calcChain.xml><?xml version="1.0" encoding="utf-8"?>
<calcChain xmlns="http://schemas.openxmlformats.org/spreadsheetml/2006/main">
  <c r="N44" i="66" l="1"/>
  <c r="S83" i="66" l="1"/>
  <c r="S82" i="66"/>
  <c r="S81" i="66"/>
  <c r="S80" i="66"/>
  <c r="S79" i="66"/>
  <c r="AK12" i="66"/>
  <c r="AI12" i="66"/>
  <c r="AF12" i="66"/>
  <c r="AF10" i="66"/>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9" i="22"/>
  <c r="C8" i="22"/>
  <c r="B8" i="22"/>
  <c r="B9" i="22"/>
  <c r="V2" i="22" l="1"/>
  <c r="D9" i="22"/>
  <c r="D8" i="22"/>
  <c r="W2" i="22" l="1"/>
  <c r="E8" i="22"/>
  <c r="E9" i="22"/>
  <c r="X2" i="22" l="1"/>
  <c r="F8" i="22"/>
  <c r="F9" i="22"/>
  <c r="Y2" i="22" l="1"/>
  <c r="G8" i="22"/>
  <c r="G9" i="22"/>
  <c r="Z2" i="22" l="1"/>
  <c r="H9" i="22"/>
  <c r="H8" i="22"/>
  <c r="AA2" i="22" l="1"/>
  <c r="I8" i="22"/>
  <c r="I9" i="22"/>
  <c r="AB2" i="22" l="1"/>
  <c r="J8" i="22"/>
  <c r="J9" i="22"/>
  <c r="AC2" i="22" l="1"/>
  <c r="K9" i="22"/>
  <c r="K8" i="22"/>
  <c r="AD2" i="22" l="1"/>
  <c r="L9" i="22"/>
  <c r="L8" i="22"/>
  <c r="M9" i="22"/>
  <c r="M8"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<sst xmlns="http://schemas.openxmlformats.org/spreadsheetml/2006/main" count="744" uniqueCount="427">
  <si>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</si>
  <si>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</si>
  <si>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</si>
  <si>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</si>
  <si>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</si>
  <si>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</si>
  <si>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</si>
  <si>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</si>
  <si>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</si>
  <si>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</si>
  <si>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</si>
  <si>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</si>
  <si>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</si>
  <si>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</si>
  <si>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</si>
  <si>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</si>
  <si>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</si>
  <si>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</si>
  <si>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</si>
  <si>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</si>
  <si>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</si>
  <si>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</si>
  <si>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</si>
  <si>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</si>
  <si>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</si>
  <si>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</si>
  <si>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</si>
  <si>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</si>
  <si>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</si>
  <si>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</si>
  <si>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</si>
  <si>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</si>
  <si>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</si>
  <si>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</si>
  <si>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</si>
  <si>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</si>
  <si>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</si>
  <si>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</si>
  <si>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</si>
  <si>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</si>
  <si>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</si>
  <si>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</si>
  <si>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</si>
  <si>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</si>
  <si>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</si>
  <si>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</si>
  <si>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</si>
  <si>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</si>
  <si>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</si>
  <si>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</si>
  <si>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</si>
  <si>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</si>
  <si>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</si>
  <si>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</si>
  <si>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</si>
  <si>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</si>
  <si>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Realizar las actuaciones administrativas y judiciales pertinentes para ejercer la defensa de los intereses litigiosos de la Entidad.</t>
  </si>
  <si>
    <t>Medir el cumplimiento en la representación administrativa y judicial de la Entidad</t>
  </si>
  <si>
    <t>3.1</t>
  </si>
  <si>
    <t>Asesorar a las dependencias y comités en el cumplimiento de actividades propias de los procesos del sistema integrado de gestión.</t>
  </si>
  <si>
    <t>Medir el cumplimiento en las asesorías requeridas a la Oficina Asesora Jurídica</t>
  </si>
  <si>
    <t>Subdirección de Servicios Generales</t>
  </si>
  <si>
    <t>Nivel de  cumplimiento de las Transferencias  documentales primarias</t>
  </si>
  <si>
    <t xml:space="preserve">No. de Transferencias primarias recibidas en el  período de análisis * 100 / Total Transferencias primarias programadas </t>
  </si>
  <si>
    <t>NA</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</si>
  <si>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</si>
  <si>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</si>
  <si>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No. de encuestados usuarios del servicio que califican como satisfactorio la prestación del mismo * 100/ Total de usuarios encuestados que califican el servicio del Proceso de Gestión Documental.</t>
  </si>
  <si>
    <t>Dirección de Participación Ciudadana y Desarrollo Local</t>
  </si>
  <si>
    <t>%</t>
  </si>
  <si>
    <t xml:space="preserve"> - </t>
  </si>
  <si>
    <t>Dirección de Apoyo al Despacho</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</si>
  <si>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</si>
  <si>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</si>
  <si>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</si>
  <si>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</si>
  <si>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</si>
  <si>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Emitir reportes sobre las causas más frecuentes de los derechos de petición tramitados por las áreas misionales de la entidad.(3)</t>
  </si>
  <si>
    <t>No. de Reportes emitidos* 100 / Reportes programados (3)</t>
  </si>
  <si>
    <t>Emitir publicaciones que contengan el resultado de las diferentes actividades de la Contraloría de Bogotá para el apoyo técnico del control político que realiza el Concejo de Bogotá.(3)</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</si>
  <si>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</si>
  <si>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</si>
  <si>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</si>
  <si>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</si>
  <si>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Verificar el cumplimiento de las campañas de comunicación.</t>
  </si>
  <si>
    <t>No. de campañas de comunicación  ejecutadas *100/ No. de campañas de comunicación programadas (6).</t>
  </si>
  <si>
    <t>&lt;=80%</t>
  </si>
  <si>
    <t>Realizar encuesta con el fin de conocer la percepción de los funcionarios de la entidad frente a las campañas de comunicación, encaminadas a conocer y posicionar los canales de comunicación  de la entidad.</t>
  </si>
  <si>
    <t xml:space="preserve">No. de funcionarios encuestados que tienen percepción positiva sobre las campañas de comunicación ejecutadas   * 100/ Total de funcionarios encuestados.  </t>
  </si>
  <si>
    <t xml:space="preserve"> -</t>
  </si>
  <si>
    <t>Medir la eficacia en la socialización de los resultados de la Rendición de Cuentas</t>
  </si>
  <si>
    <t>Responsabilidad Fiscal y Jurisdicción Coactiva</t>
  </si>
  <si>
    <t>Evitar la inactividad procesal</t>
  </si>
  <si>
    <t>Pesos</t>
  </si>
  <si>
    <t>4.1</t>
  </si>
  <si>
    <t>Subdirección de Carrera Administrativa</t>
  </si>
  <si>
    <t>Subdirección de Gestión del Talento Humano</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</si>
  <si>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</si>
  <si>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</si>
  <si>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</si>
  <si>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</si>
  <si>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4.2</t>
  </si>
  <si>
    <t>Subdirección de Capacitación y Cooperación Técnica</t>
  </si>
  <si>
    <t>Oficina de Asuntos Disciplinarios</t>
  </si>
  <si>
    <t>Medir el cumplimiento de la emisión de boletines con las políticas del régimen disciplinario</t>
  </si>
  <si>
    <t>No. De boletines emitidos*100/ Total de boletines programados (4)</t>
  </si>
  <si>
    <t>Nivel de cumplimiento de  las Actividades de Sensibilización.</t>
  </si>
  <si>
    <t>Medir el cumplimiento de la realización de las Actividades  de Sensibilización</t>
  </si>
  <si>
    <t>-</t>
  </si>
  <si>
    <t>4.3</t>
  </si>
  <si>
    <t>Subdirección de Bienestar Social</t>
  </si>
  <si>
    <t>4.4</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</si>
  <si>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</si>
  <si>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</si>
  <si>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</si>
  <si>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</si>
  <si>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Direccionamiento Estratégico</t>
  </si>
  <si>
    <t>Dirección de Planeación</t>
  </si>
  <si>
    <t xml:space="preserve"> _</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</si>
  <si>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</si>
  <si>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</si>
  <si>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</si>
  <si>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</si>
  <si>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 de factores actualizados *100 / # de factores vigentes</t>
  </si>
  <si>
    <t>No. Hallazgos fiscales determinados en la vigencia trasladados a la Dirección de RFJC  en los términos establecidos * 100 / No. Hallazgos fiscales registrados en informes finales de auditoria comunicados en la vigencia.</t>
  </si>
  <si>
    <t>Direcciones Sectoriales</t>
  </si>
  <si>
    <t>Dirección de Reacción Inmediata</t>
  </si>
  <si>
    <t>Realizar actuaciones de control fiscal que aseguren una reacción inmediata efectiva</t>
  </si>
  <si>
    <t>Eficacia en la realización de actuaciones del DRI</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</si>
  <si>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</si>
  <si>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</si>
  <si>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</si>
  <si>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</si>
  <si>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Días</t>
  </si>
  <si>
    <t>1.5</t>
  </si>
  <si>
    <t xml:space="preserve"> </t>
  </si>
  <si>
    <t>Dirección de Tecnologías de la Información y las Comunicaciones</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</si>
  <si>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</si>
  <si>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</si>
  <si>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</si>
  <si>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</si>
  <si>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</si>
  <si>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5.3</t>
  </si>
  <si>
    <t>Nivel de cumplimiento en la Implementación de la Estrategia de Gobierno en Línea en la CB.</t>
  </si>
  <si>
    <t>Oficina de Control Interno</t>
  </si>
  <si>
    <t>Ejecutar  las auditorías internas  establecidas en el Programa Anual de Auditorías Internas</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</si>
  <si>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</si>
  <si>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</si>
  <si>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</si>
  <si>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</si>
  <si>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</si>
  <si>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</si>
  <si>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</si>
  <si>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</si>
  <si>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</si>
  <si>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</si>
  <si>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</si>
  <si>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</si>
  <si>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</si>
  <si>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</si>
  <si>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</si>
  <si>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</si>
  <si>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</si>
  <si>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</si>
  <si>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Subdirección de Contratación</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</si>
  <si>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</si>
  <si>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</si>
  <si>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</si>
  <si>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</si>
  <si>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</si>
  <si>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</si>
  <si>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</si>
  <si>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</si>
  <si>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</si>
  <si>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</si>
  <si>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</si>
  <si>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</si>
  <si>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</si>
  <si>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</si>
  <si>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los recursos asignados a la meta No. 1 del proyecto de inversión 1196, Adecuar sedes y áreas de trabajo de la Contraloría de Bogotá.</t>
  </si>
  <si>
    <t>Nivel de cumplimiento en la ejecución de los recursos de la meta 1 del proyecto de inversión 1196.</t>
  </si>
  <si>
    <t>Medir la eficacia en la ejecución de los recursos asignados a la meta 1 del proyecto de inversión 1196.</t>
  </si>
  <si>
    <t xml:space="preserve">Recursos Ejecutados *100 / Total de recursos asignados a la meta 1. </t>
  </si>
  <si>
    <t>Código formato: PDE-01-003</t>
  </si>
  <si>
    <t>Código documento: PDE-01
Versión 12.0</t>
  </si>
  <si>
    <t>Nivel de cumplimiento en la representación administrativa y judicial de la Entidad.</t>
  </si>
  <si>
    <t>Nivel de cumplimiento en la  asesoría a dependencias y comités institucionales</t>
  </si>
  <si>
    <t>Nivel de cumplimiento en la  emisión de  boletines con las políticas del régimen disciplinario.</t>
  </si>
  <si>
    <t>Gestión Documental</t>
  </si>
  <si>
    <t>Conocer la opinión de los usuarios en relación con los  servicios prestados por el Proceso de Gestión Documental</t>
  </si>
  <si>
    <t>Ejecutar los contratos previstos en cumplimiento de la Meta 3 del proyecto de inversión 1195 del Plan de Desarrollo 2016-2020 "Bogotá mejor para todos", relacionado con intervenir 100% el acervo documental de la Contraloría de Bogotá D.C. (Identificación, Organización, Clasificación y Depuración).</t>
  </si>
  <si>
    <t>Nivel de cumplimiento en la ejecución de los recursos previstos en la meta 3 del proyecto de inversión 1195 del Plan de Desarrollo 2016-2020 "Bogotá mejor para todos".</t>
  </si>
  <si>
    <t>Medir la eficacia en la ejecución de los recursos asignados a la meta 3 del proyecto de inversión 1195 del Plan de Desarrollo 2016-2020 "Bogotá mejor para todos"..</t>
  </si>
  <si>
    <t>Total de los recursos comprometidos de la meta 3 proyecto de inversión 1195 * 100/Total de recursos presupuestales asignados a la meta 3 del proyecto de inversión 1195 del Plan de Desarrollo 2016-2020 "Bogotá mejor para todos".</t>
  </si>
  <si>
    <t>Dependencia responsable
(7)</t>
  </si>
  <si>
    <t>Denominador</t>
  </si>
  <si>
    <t>Gestión Jurídica</t>
  </si>
  <si>
    <t>2. Fecha de seguimiento:_________________________</t>
  </si>
  <si>
    <t>Actividad (8)</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</si>
  <si>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</si>
  <si>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la obtención de la recertificación al SGC.</t>
  </si>
  <si>
    <t xml:space="preserve">Medir el cumplimiento en el recertificación al SGC. </t>
  </si>
  <si>
    <t>Se recertificó el SGC?:
SI= 100%
NO = 0%</t>
  </si>
  <si>
    <t>&gt;80% y &lt;90%</t>
  </si>
  <si>
    <t>&gt;=90</t>
  </si>
  <si>
    <t>Nivel de  cumplimiento en el acompañamiento y sensibilización del SIG.</t>
  </si>
  <si>
    <t>Número de actividades ejecutadas * 100/ Número de actividades programadas</t>
  </si>
  <si>
    <t>Desarrollar estrategias para fortalecer el Sistema Integrado de Gestión – SIG en la Contraloría de Bogotá D.C. (META 1, Proyecto No. 1195)</t>
  </si>
  <si>
    <t>Nivel de  cumplimiento en la ejecución de la Meta No. 1. del proyecto de inversión 1195</t>
  </si>
  <si>
    <t>Medir el cumplimiento en la ejecución de la Meta No. 1. del proyecto de inversión 1195</t>
  </si>
  <si>
    <t>Presupuesto ejecutado * 100 / Presupuesto asignado.</t>
  </si>
  <si>
    <t>Nivel de cumplimiento  en el Reporte de solicitudes ciudadanas acerca del control fiscal.</t>
  </si>
  <si>
    <t>Medir el cumplimiento de los reportes que Sirven  de insumo al proceso de planeación del PAD y PAE de la entidad.</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</si>
  <si>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</si>
  <si>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</si>
  <si>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</si>
  <si>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 xml:space="preserve">100%
</t>
  </si>
  <si>
    <t>Percepción de los funcionarios de la entidad frente a las campañas de comunicación.</t>
  </si>
  <si>
    <t>Medir la percepción de los funcionarios sobre las campañas de comunicación de la entidad.</t>
  </si>
  <si>
    <t>Socializar los resultados de gestión de la Entidad dados a conocer a través de la rendición de cuentas de la entidad</t>
  </si>
  <si>
    <t>Nivel de cumplimiento en la socialización de los resultados de la gestión a través de la rendición de cuentas de la Entidad</t>
  </si>
  <si>
    <t>No de socializaciones publicadas en los diferentes medios de comunicación sobre  resultados de la Rendición de Cuentas*100/ No. de rendición de cuentas realizadas por la Entidad.</t>
  </si>
  <si>
    <t>Proceso  Estudios de Economía y Política Pública</t>
  </si>
  <si>
    <t>Dirección y Subdirecciones del PEEPP</t>
  </si>
  <si>
    <t>Cumplimiento en la ejecución del Plan Anual de Estudios PAE 2018</t>
  </si>
  <si>
    <t>Medir el grado de avance y cumplimiento en la elaboración de los informes, estudios y pronunciamientos programados en el PAE por el PEEPP.</t>
  </si>
  <si>
    <t>Porcentaje</t>
  </si>
  <si>
    <t>Propuesta Presentada:  
SI: 100%
NO: 0%</t>
  </si>
  <si>
    <t>Subdirección de Evaluación de la Política Publica</t>
  </si>
  <si>
    <t>Cumplimiento en la socialización de la metodología para la evaluación de la política pública distrital</t>
  </si>
  <si>
    <t>Medir la cobertura en la socialización de la Metodología para la evaluación de la política pública distrital</t>
  </si>
  <si>
    <t>Proceso Vigilancia y Control a la Gestión Fiscal</t>
  </si>
  <si>
    <t>No. sujetos de control auditados mediante cualquier modalidad de auditoria en la vigencia *100/Total de sujetos de control de la CB asignados en la resolución vigente.</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</si>
  <si>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</si>
  <si>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</si>
  <si>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</si>
  <si>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Cumplimiento en el traslado de hallazgos fiscales</t>
  </si>
  <si>
    <t>Medir el nivel de cumplimiento en el traslado de hallazgos fiscales a la DRFJC generados durante la vigencia del PAD</t>
  </si>
  <si>
    <t>Reportar los beneficios del proceso de vigilancia y control a la gestión fiscal para determinar su tasa de retorno a la sociedad.</t>
  </si>
  <si>
    <t>Medir la tasa de retorno del ejercicio fiscal</t>
  </si>
  <si>
    <t>Medir el cumplimiento en la presentación del manual</t>
  </si>
  <si>
    <t>No. de Actividades revisadas*100/Total de actividades planeadas(4)</t>
  </si>
  <si>
    <t>Nivel de cumplimiento en la unificación de la información .</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</si>
  <si>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</si>
  <si>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</si>
  <si>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</si>
  <si>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</si>
  <si>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</si>
  <si>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</si>
  <si>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</si>
  <si>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Efectuar campañas de aprehensión  de los ocho (8) valores organizacionales en función de una cultura de servicio público que genere sentido de pertenencia y compromiso institucional a través de las actividades del programa de inducción y reinducción institucional.</t>
  </si>
  <si>
    <t xml:space="preserve">Nivel de cumplimiento de las campañas de aprehensión de los valores organizacionales </t>
  </si>
  <si>
    <t>Medir el cumplimiento de las campañas de aprehensión de los valores organizacionales</t>
  </si>
  <si>
    <t xml:space="preserve">Número de campañas de aprehensión de los valores organizacionales realizadas a través de las actividades de inducción y reinducción*100/Total de actividades de inducción y reinducción programadas en el PIC 2018  </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</si>
  <si>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</si>
  <si>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</si>
  <si>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</si>
  <si>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</si>
  <si>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</si>
  <si>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</si>
  <si>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Desarrollar las actividades de la fase de implementación del Sistema de Seguridad y Privacidad de la Información para la Contraloría de Bogotá conforme al modelo del MINITIC, con el fin de garantizar la confidencialidad, integralidad y disponibilidad de la información.</t>
  </si>
  <si>
    <t xml:space="preserve">Nivel de avance en el desarrollo de la fase de implementación del Modelo de Seguridad y Privacidad de  la Información para la CB </t>
  </si>
  <si>
    <t>Medir el nivel de avance en las actividades programadas en el Plan de Trabajo establecido para el desarrollo de la Fase de Implementación del Subsistema de Gestión de  Seguridad y Privacidad de la Información.</t>
  </si>
  <si>
    <t>Ejecutar el plan de trabajo definido por la Dirección de TIC orientado a Implementación de  la Estrategia de Gobierno en Línea GEL- en lo referente a  los ejes temáticos TIC para servicios, TIC para la gestión y TIC para gobierno abierto, de acuerdo a los plazos establecidos en el Decreto 1078-2015 de MINTIC.</t>
  </si>
  <si>
    <t>Medir el avance en la implementación de la Estrategia de Gobierno en Línea ( Decreto 1078-2015  de MINTIC) en la CB, de acuerdo con el Plan definido por la Dirección de TIC</t>
  </si>
  <si>
    <t>Numero de actividades ejecutadas   de acuerdo con el Plan definido por la Dirección de TIC *100  / No. total de actividades establecidas en el Plan definido por la Dirección de TIC para los 3 ejes temáticos</t>
  </si>
  <si>
    <t>Ejecutar los recursos asignados a la meta 1 del Proyecto de Inversión 1194 " Fortalecimiento de la  infraestructura de tecnologías de la información y las comunicaciones de la Contraloría de Bogotá D. C.".</t>
  </si>
  <si>
    <t xml:space="preserve">Nivel de cumplimiento en la ejecución de los recursos  de la meta 1 del Proyecto de Inversión 1194.   </t>
  </si>
  <si>
    <t>Medir la eficacia en la ejecución de los recursos asignados a la meta 1 del Proyecto de Inversión 1194.</t>
  </si>
  <si>
    <t>Total del Presupuesto ejecutado* 100 / Total Presupuesto asignado a la meta 1 del Proyecto de Inversión 1194</t>
  </si>
  <si>
    <t xml:space="preserve">Nivel de cumplimiento en la ejecución de los recursos  de la meta 2 del Proyecto de Inversión 1194.   </t>
  </si>
  <si>
    <t>Medir la eficacia en la ejecución de los recursos asignados a la meta 2 del Proyecto de Inversión 1194.</t>
  </si>
  <si>
    <t>Total del Presupuesto ejecutado* 100 / Total Presupuesto asignado a la meta 2 del Proyecto de Inversión 1194.</t>
  </si>
  <si>
    <t xml:space="preserve">Atender los requerimientos efectuados por los usuarios de las dependencias de la entidad y sujetos de control cuando aplique, en lo referente a sistemas de información y equipos informáticos
</t>
  </si>
  <si>
    <t>Nivel de cumplimiento en la atención de los requerimientos presentados por los usuarios de las dependencias de la entidad y sujetos de control cuando aplique, en lo referente a sistemas de información y equipos informáticos.</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</si>
  <si>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</si>
  <si>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</si>
  <si>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Recibir  las transferencias documentales primarias programadas durante la vigencia 2018</t>
  </si>
  <si>
    <t>Medir el porcentaje de cumplimiento de las transferencias primarias programadas durante la vigencia 2018</t>
  </si>
  <si>
    <t>Porcentual</t>
  </si>
  <si>
    <t>Total de actividades ejecutadas  *100/ el total de actividades programadas en el Plan de Trabajo establecido para implementar el Sistema Integrado de Conservación</t>
  </si>
  <si>
    <t xml:space="preserve">Evaluación y Mejora </t>
  </si>
  <si>
    <t>Realizar verificaciones a los planes de mejoramiento  de conformidad con los términos establecidos en la Circular periodicidad reporte de información, análisis de datos y presentación de informes de gestión</t>
  </si>
  <si>
    <t>Establecer el avance en la ejecución de  los planes de mejoramiento  de conformidad con los términos establecidos en la Circular periodicidad reporte de información, análisis de datos y presentación de informes de gestión</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</si>
  <si>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</si>
  <si>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Medir el cumplimiento de las actividades de sensibilización relacionadas con el enfoque hacia la prevención establecidas en la planeación de actividades de la Oficina de Control Interno.</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</si>
  <si>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</si>
  <si>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</si>
  <si>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</si>
  <si>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</si>
  <si>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</si>
  <si>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</si>
  <si>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</si>
  <si>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PLAN DE ACCIÓN - VIGENCIA 2018</t>
  </si>
  <si>
    <t>Medir el grado de satisfacción del servicio al cliente (Concejo) que brinda la Contraloría de Bogotá, de la vigencia anterior.</t>
  </si>
  <si>
    <t>Percepción de los Concejales sobre los productos y servicios entregados por la Contraloría.</t>
  </si>
  <si>
    <t>Informe "Medición de la percepción del cliente (Concejo)" realizado * 100 / Informe "Medición de la percepción del cliente (Concejo)" programado.</t>
  </si>
  <si>
    <t>Medir el grado de satisfacción del servicio al cliente (Ciudadanía) que brinda la Contraloría de Bogotá, de la vigencia anterior.</t>
  </si>
  <si>
    <t>Informe "Medición de la percepción del cliente (ciudadanía)" realizado * 100 / Informe "Medición de la percepción del cliente (ciudadanía)" programado.</t>
  </si>
  <si>
    <t>Medir el grado de percepción de los periodistas, de la gestión que adelanta la Contraloría de Bogotá, de la vigencia anterior.</t>
  </si>
  <si>
    <t>Percepción de los periodista sobre la gestión que adelanta la Contraloría de Bogotá.</t>
  </si>
  <si>
    <t>Realizar la medición de la percepción sobre la gestión que adelanta la Contraloría de Bogotá.</t>
  </si>
  <si>
    <t>Informe "Medición de percepción de los periodistas" realizado * 100 / Informe "Medición de la percepción de los periodistas" programado.</t>
  </si>
  <si>
    <t>Despacho del Contralor Auxiliar</t>
  </si>
  <si>
    <t xml:space="preserve">Adelantar la Auditoria de Desempeño de la “Preparación de la implementación de los Objetivos de Desarrollo Sostenible con enfoque en el ODS 5 – Equidad de Género” en el Distrito Capital, en el marco de  la auditoria coordinada orientada por la OLACEFS  y la IDI. </t>
  </si>
  <si>
    <t>Cumplimiento de las actividades de las fases de planeación, ejecución e inicio de cierre de la Auditoria de Desempeño de la “Preparación de la implementación de los Objetivos de Desarrollo Sostenible con enfoque en el ODS 5 – Equidad de Género” en el Distrito Capital.</t>
  </si>
  <si>
    <t>Establecer el cumplimiento de las actividades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t>
  </si>
  <si>
    <t>No. De actividades ejecutadas de las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 * 100  / No. De actividades programadas para las fases de planeación y ejecución de la Auditoria de Desempeño de la “Preparación de la implementación de los Objetivos de Desarrollo Sostenible con enfoque en el ODS 5 – Equidad de Género” en el Distrito Capital, de acuerdo a lo establecido por la OLACEFS  y la IDI</t>
  </si>
  <si>
    <t>Presentar a la dirección de TICS una propuesta, para que a través de SIVICOF permita administrar, capturar, procesar, consolidar y reportar, (entre otras funciones), las cifras estadísticas, presupuestales y financieras del Distrito Capital.</t>
  </si>
  <si>
    <t>No. de actuaciones judiciales y extrajudiciales realizadas, más número de actuaciones judiciales y extrajudiciales en trámite, dentro de los términos de Ley  * 100 /No. de actuaciones requeridas para la representación judicial y extrajudicial de la Entidad dentro de los términos de ley.</t>
  </si>
  <si>
    <t>Número de asesorías atendidas dentro del período, más número de asesorías en trámite dentro del término legal * 100 /No. de solicitudes de asesorías recibidas dentro del período.</t>
  </si>
  <si>
    <t xml:space="preserve">Realizar actividades de sensibilización, sobre los sistemas de evaluación del desempeño laboral, establecidos para los Servidores Públicos de la Contraloría de Bogotá, D.C.  </t>
  </si>
  <si>
    <t>No de actividades ejecutadas *100/ No. de Actividades programadas en el plan de trabajo para el desarrollo de la fase de Implementación del Subsistema de Gestión de Seguridad  y Privacidad de la información.</t>
  </si>
  <si>
    <t>Implementar el Sistema Integrado de Conservación en la Contraloría de Bogotá D.C., que permita garantizar el adecuado manejo y conservación de los documentos</t>
  </si>
  <si>
    <t>Nivel de cumplimiento en la implementación del Sistema Integrado de Conservación</t>
  </si>
  <si>
    <t>Medir el cumplimiento de las actividades establecidas en el plan de trabajo, para la implementación del Sistema Integrado de Conservación (Elaboración)</t>
  </si>
  <si>
    <t xml:space="preserve">Adelantar acciones de sensibilización relacionadas con el enfoque hacia la prevención  de acuerdo con la   Planeación de actividades de la Oficina de Control Interno. </t>
  </si>
  <si>
    <t>Realizar una estrategia de acompañamiento y sensibilización que contribuya al mejoramiento del SIG.</t>
  </si>
  <si>
    <t>Brindar asesoría en el reporte de información a ser incluida en el tablero de control, que permita contar con información confiable y oportuna de los procesos para la toma de decisiones.</t>
  </si>
  <si>
    <t>Nivel de  cumplimiento en la atención de a soserías solicitadas por los procesos.</t>
  </si>
  <si>
    <t>Medir el cumplimiento en la atención de a soserías solicitadas por los procesos.</t>
  </si>
  <si>
    <t>Número de asesorías brindadas a los procesos * 100/ Total de solicitudes de asesorías solicitadas por los diferentes procesos</t>
  </si>
  <si>
    <t>Participación Ciudadana y Comunicación con las Partes Interesadas</t>
  </si>
  <si>
    <t>Subdirección de Estadísticas y Análisis Presupuestal y Financiero</t>
  </si>
  <si>
    <t>Medir el cumplimiento en la elaboración y presentación de la propuesta de diseño de base de datos estadística  del D.C.</t>
  </si>
  <si>
    <t>Direcciones sectoriales de Fiscalización a las que se socializó la Metodología * 100 / Total de Direcciones Sectoriales de Fiscalización de la CB</t>
  </si>
  <si>
    <t>Informes, estudios y pronunciamientos comunicados al Cliente *100 / Total de informes, estudios y pronunciamientos programados en el PAE 2018</t>
  </si>
  <si>
    <t>Código formato: PDE-04-03
Versión 14.0</t>
  </si>
  <si>
    <t>1. Fecha de aprobación y/o modificación: Junio 15 de 2018</t>
  </si>
  <si>
    <t>Nivel de  cumplimiento en la difusión de los lineamientos de la Alta Dirección.</t>
  </si>
  <si>
    <t>Medir el cumplimiento en la difusión de los lineamientos de la Alta Dirección.</t>
  </si>
  <si>
    <t>_</t>
  </si>
  <si>
    <t xml:space="preserve">Número de auditorías internas  realizadas * 100 / Número Total de auditorías  aprobadas para el PAAI </t>
  </si>
  <si>
    <t>Medir el grado de ejecución de las indagaciones preliminares y visitas de control fiscal que adelante la Dirección de Reacción Inmediata -DRI.</t>
  </si>
  <si>
    <t>Indagaciones preliminares mas visitas de control fiscal terminadas por el DRI en la vigencia*100 / Indagaciones preliminares mas visitas de control fiscal  iniciadas por el DRI en la vigencia *100</t>
  </si>
  <si>
    <t>Promedio de días utilizados en el trámite de las Indagaciones Preliminares Terminadas en la Vigencia</t>
  </si>
  <si>
    <t>Tasa de Retorno del Control Fiscal</t>
  </si>
  <si>
    <t>Valor de los beneficios del proceso de vigilancia y control a la gestión fiscal generados en la vigencia / Valor del presupuesto ejecutado de la Contraloría de Bogotá, D.C. durante el periodo evaluado del Plan de Acción</t>
  </si>
  <si>
    <t>Ejecutar el Plan de Auditoría Distrital vigencia 2018.</t>
  </si>
  <si>
    <t>Cumplimiento en la ejecución del Plan de Auditoria Distrital 2018.</t>
  </si>
  <si>
    <t>Medir el grado de cumplimiento de las actuaciones programadas en el Plan de Auditoria Distrital 2018.</t>
  </si>
  <si>
    <t>No. de actuaciones ejecutadas en desarrollo del PAD 2018 * 100 / No. de actuaciones programadas en el PAD 2018.</t>
  </si>
  <si>
    <t>Dirección de Planeación y Direcciones Sectoriales de Fiscalización</t>
  </si>
  <si>
    <t>Elaborar informes, estudios y pronunciamientos que apoyen técnicamente el control político, el control social y las buenas prácticas en la gestión pública distrital y permitan evaluar las finanzas, las políticas públicas, la gestión ambiental y el plan de desarrollo del Distrito Capital.</t>
  </si>
  <si>
    <t>Socializar la metodología para la evaluación de la política pública distrital</t>
  </si>
  <si>
    <t xml:space="preserve">Difundir  los lineamientos de la alta dirección que orienten la labor de la Entidad y las prioridades a tener en cuenta en la planificación de planes, programas, proyectos  y recursos de la siguiente vigencia, para la operación de los procesos del SIG y el cumplimiento de la misión institucional. </t>
  </si>
  <si>
    <t>Se difundieron los lineamientos de la Alta Dirección?:
SI= 100%
NO = 0%</t>
  </si>
  <si>
    <t>SPRF y DRFJC</t>
  </si>
  <si>
    <t>Proferir decisión ejecutoriada a los 178 PRF activos de 2013, para evitar su prescripción (mientras sea legalmente posible).</t>
  </si>
  <si>
    <t>Decisiones Ejecutoriadas en PRF activos 2013</t>
  </si>
  <si>
    <t>Evitar la prescripción de los PRF 2013.</t>
  </si>
  <si>
    <t>Proferir 330 decisiones en los PRF (Ley 610 de 2000 y 1474 de 2011)</t>
  </si>
  <si>
    <t>Decisiones PRF</t>
  </si>
  <si>
    <t>SJC</t>
  </si>
  <si>
    <t>Recaudar dinero de los Procesos de Jurisdicción Coactiva - PJC (mientras sea legalmente posible).</t>
  </si>
  <si>
    <t>Recaudo PJC</t>
  </si>
  <si>
    <t>Medir la efectividad del recaudo en los PJC</t>
  </si>
  <si>
    <t>Impulsar los PJC activos (mientras sea legalmente posible).</t>
  </si>
  <si>
    <t>Impulso PJC</t>
  </si>
  <si>
    <t>Medir la gestión en los PJC en la etapa persuasiva y coactiva</t>
  </si>
  <si>
    <t>Ordenar a la Subdirección Financiera el traslado de los dineros y endoso de los títulos recibidos, a las Entidades afectadas (mientras sea legalmente posible).</t>
  </si>
  <si>
    <t>Orden de Traslado y Endoso de Títulos Valores</t>
  </si>
  <si>
    <t>Medir la ordenación de los títulos y consignaciones recibidos en los PJC</t>
  </si>
  <si>
    <t>SPRF, SJC y
DRFJC</t>
  </si>
  <si>
    <t>Decretar medida cautelar a los PRF y PJC con información patrimonial positiva, que no cuentan con póliza, el amparo no está vigente o no es suficiente. Mientras legal y procesalmente sea posible.</t>
  </si>
  <si>
    <t>Medidas Cautelares Decretadas en PRF y PJC</t>
  </si>
  <si>
    <t>Lograr el Resarcimiento del Daño Patrimonial</t>
  </si>
  <si>
    <t>DRFJC</t>
  </si>
  <si>
    <t>Resolver los grados de consulta y recursos de apelación de los PRF</t>
  </si>
  <si>
    <t>Grados de Consulta y Recursos de Apelación de los PRF</t>
  </si>
  <si>
    <t>Resolver todos los Grados de Consulta y Recursos de Apelación de los PRF</t>
  </si>
  <si>
    <t>Estudio de HF e IP - DRFJC y SPR</t>
  </si>
  <si>
    <t>Conocer el resultado del estudio realizado a los HF e IP por parte de la DRFJC y SPRF</t>
  </si>
  <si>
    <t>N° de Procesos con medidas cautelares decretadas * 100/N° de Procesos con Información Patrimonial Positiva, que No Cuentan con Póliza, el Amparo No está Vigente o No es Suficiente.</t>
  </si>
  <si>
    <t>Nº HF y/o IP Estudiados
(Devueltos a la DRFJC + Aperturas PRF) * 100/HF y/o IP Recibidos 3 meses antes de la DRFJC</t>
  </si>
  <si>
    <t>Cuantía Recaudada *  100/ Cuantía Proyectada a Recaudar
($ 5.000.000.000)</t>
  </si>
  <si>
    <t>N° de Títulos y Consignaciones Ordenados Trasladar y Endosar a las Entidades Afectadas * 100/ N° Títulos o Consignaciones Recibidos en el Proceso Coactivo</t>
  </si>
  <si>
    <t>N° Decisiones Proferidas en los PRF (Imputaciones, Archivo, Cesación por Pago, Fallos con y Fallos Sin) * 100/330 Decisiones Programadas</t>
  </si>
  <si>
    <t>Nº de Consultas y Recursos Resueltos * 100/Nº de Consultas y Recursos recibidos 
1 mes antes.</t>
  </si>
  <si>
    <t>Adelantar los procesos contractuales previstos en el Plan Anual de Adquisiciones, de acuerdo con las necesidades presentadas por cada una de las Dependencias de la entidad.</t>
  </si>
  <si>
    <t xml:space="preserve">
Efectividad</t>
  </si>
  <si>
    <t>Adquirir 4 vehículos para el ejercicio de la función de vigilancia y control a la gestión fiscal.</t>
  </si>
  <si>
    <t xml:space="preserve">
Nivel de cumplimiento de la adquisición de vehículos
</t>
  </si>
  <si>
    <t>Vehículos Adquiridos *100/ Total de vehículos Programados</t>
  </si>
  <si>
    <t>Gestión del Talento
Humano</t>
  </si>
  <si>
    <t>Desarrollar la etapa preliminar del cronograma de actividades planteado en el Plan de Trabajo para Modificar el Manual Especifico de Funciones y Competencias Laborales.</t>
  </si>
  <si>
    <t>Nivel de cumplimiento en la  presentación del manual.</t>
  </si>
  <si>
    <t>Etapa preliminar del Plan de Trabajo para Modificar el Manual Especifico de Funciones y Competencias Laborales cumplida
SÍ: 100%
NO: 0%</t>
  </si>
  <si>
    <t>Revisar las actividades adelantadas en los procedimientos de la Subdirección de Gestión del Talento Humano, con el fin de optimizar los tiempos de respuesta en los trámites requeridos por los usuarios.</t>
  </si>
  <si>
    <t>Optimizar la gestión de los trámites para los usuarios</t>
  </si>
  <si>
    <t xml:space="preserve">Consolidar los datos sobre temas relacionados con ausentismo para generar una base de datos transversal a toda la dependencia, que permita obtener reportes específicos sobre el tema </t>
  </si>
  <si>
    <t>Consolidar la información registrada en las bases de datos de la Subdirección que sirva de insumo para generar información confiable, unificada y oportuna sobre el ausentismo en la entidad.</t>
  </si>
  <si>
    <t xml:space="preserve">Bases de datos  consolidada : 
Si=100%
No=0%
</t>
  </si>
  <si>
    <t xml:space="preserve">Emitir  un boletín trimestral en materia de políticas del régimen disciplinario con el fin de orientar a los Servidores Públicos de la Contraloría de Bogotá,  para   generar consciencia y prevenir acciones disciplinables.
</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</si>
  <si>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</si>
  <si>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</si>
  <si>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</si>
  <si>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Realizar rendiciones de cuenta a  ciudadanos de las 20 localidades sobre la gestión desarrollada por la Contraloría de Bogotá, D.C., y sus resultados.</t>
  </si>
  <si>
    <t>Nº de Fondos de Desarrollo Local  a los que se rindió cuenta *100 / No. De  Fondos de Desarrollo Local.</t>
  </si>
  <si>
    <t>Tramitar el traslado de los hallazgos con incidencia fiscal, producto de las auditorias o de cualquier otra actuación de control fiscal realizadas en la vigencia en los términos establecidos.</t>
  </si>
  <si>
    <t xml:space="preserve">Nivel de cumplimiento en la revisión de los procedimientos relacionados con cesantías, prima técnica, vacaciones y certificaciones que permitan la satisfacción de los usuarios  </t>
  </si>
  <si>
    <t xml:space="preserve">Medir el cumplimiento en el seguimiento  a la ejecución del PAC </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</si>
  <si>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</si>
  <si>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</si>
  <si>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</si>
  <si>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 xml:space="preserve">Medir la eficacia en la adquisición de los vehículos para cumplir con el ejercicio de la función de vigilancia y control a la gestión fiscal </t>
  </si>
  <si>
    <t>Desarrollar 154 actividades de  pedagogía social formativa e ilustrativa.</t>
  </si>
  <si>
    <t>Desarrollar 482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</si>
  <si>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Nº HF y/o IP Estudiados
(Traslados a la SPRF + Devueltos a la
.  Oficina de Origen + Aperturas PRF) * 100/HF y/o IP Recibidos 3 meses antes de las diferentes oficinas</t>
  </si>
  <si>
    <r>
      <t xml:space="preserve">N° PRF 2013 con Decisión Ejecutoriada (Archivo, Cesación por Pago, Fallos Con y Fallo Sin) </t>
    </r>
    <r>
      <rPr>
        <b/>
        <sz val="10"/>
        <rFont val="Arial"/>
        <family val="2"/>
      </rPr>
      <t>-</t>
    </r>
    <r>
      <rPr>
        <sz val="10"/>
        <rFont val="Arial"/>
        <family val="2"/>
      </rPr>
      <t xml:space="preserve"> N° PRF 2013 Prescritos * 100/178 PRF Activos 2013</t>
    </r>
  </si>
  <si>
    <t>Nº PJC con Impulso 
(autos que avocan conocimiento y autos de mandamientos de pago) *100/N° de PJC Activos</t>
  </si>
  <si>
    <t>Recursos Ejecutados *100 /Total de recursos asignados a la meta 4.</t>
  </si>
  <si>
    <t>Recursos Ejecutados *100 /Total de recursos asignados a la meta 2.</t>
  </si>
  <si>
    <t>Nivel de cumplimiento de las actividades de sensibilización del enfoque hacia la prevención</t>
  </si>
  <si>
    <t>Grado de cumplimiento  de las acciones del  Mapa de Riesgos Institucional y  por procesos</t>
  </si>
  <si>
    <t>Código documento: PDE-04
Versión 3.0</t>
  </si>
  <si>
    <t>No. De actividades de sensibilización realizadas*100/ Total de actividades de sensibilización programadas (8)</t>
  </si>
  <si>
    <t>Ejecutar los recursos asignados a la meta 2 del Proyecto de Inversión 1194 " Fortalecimiento de la  infraestructura de tecnologías de la información y las comunicaciones de la Contraloría de Bogotá D. C.".</t>
  </si>
  <si>
    <t>Página x de y</t>
  </si>
  <si>
    <t>Jornadas de sensibilización realizadas*100/Jornadas de sensibilización programadas (5)</t>
  </si>
  <si>
    <t>Cumplimiento en el la presentación de la porpuesta para el mamnejo de datos a través de SIVICOF</t>
  </si>
  <si>
    <t>Gestión de Tecnologías de la Información</t>
  </si>
  <si>
    <t>Percepción de la ciudadanía sobre los productos y servicios entregados por la Contraloría.</t>
  </si>
  <si>
    <t>Realizar medición a la percepción de la ciudadanía de Bogotá respecto a la Contraloría.</t>
  </si>
  <si>
    <t>Realizar medición a la percepción de los concejales de Bogotá respecto a la Contraloría.</t>
  </si>
  <si>
    <t>SPRF</t>
  </si>
  <si>
    <t xml:space="preserve">Estudiar los Hallazgos Fiscales y/o Indagaciones Preliminares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</si>
</sst>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 #,##0.00_ ;_ * \-#,##0.00_ ;_ * &quot;-&quot;??_ ;_ @_ "/>
    <numFmt numFmtId="165" formatCode="_ * #,##0_ ;_ * \-#,##0_ ;_ * &quot;-&quot;??_ ;_ @_ "/>
    <numFmt numFmtId="166" formatCode="#,##0_ ;\-#,##0\ "/>
    <numFmt numFmtId="167" formatCode="dd\-mmm\-yyyy"/>
    <numFmt numFmtId="168" formatCode="0.0%"/>
  </numFmts>
  <fonts count="25" x14ac:knownFonts="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1"/>
      <name val="Arial"/>
      <family val="2"/>
    </font>
    <font>
      <b/>
      <sz val="12"/>
      <name val="Arial"/>
      <family val="2"/>
    </font>
    <font>
      <sz val="10"/>
      <name val="Arial"/>
      <family val="2"/>
    </font>
    <font>
      <sz val="10"/>
      <color indexed="10"/>
      <name val="Arial"/>
      <family val="2"/>
    </font>
    <font>
      <sz val="8"/>
      <color rgb="FFFF0000"/>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indexed="10"/>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9">
    <xf numFmtId="0" fontId="0" fillId="0" borderId="0"/>
    <xf numFmtId="0" fontId="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12" fillId="0" borderId="0" applyFont="0" applyFill="0" applyBorder="0" applyAlignment="0" applyProtection="0"/>
    <xf numFmtId="164" fontId="7" fillId="0" borderId="0" applyFont="0" applyFill="0" applyBorder="0" applyAlignment="0" applyProtection="0"/>
    <xf numFmtId="0" fontId="7" fillId="0" borderId="0"/>
    <xf numFmtId="0" fontId="10" fillId="0" borderId="0"/>
    <xf numFmtId="0" fontId="7" fillId="0" borderId="0"/>
    <xf numFmtId="0" fontId="7" fillId="0" borderId="0"/>
    <xf numFmtId="0" fontId="12" fillId="0" borderId="0"/>
    <xf numFmtId="0" fontId="7" fillId="0" borderId="0"/>
    <xf numFmtId="0" fontId="7" fillId="0" borderId="0"/>
    <xf numFmtId="0" fontId="18" fillId="0" borderId="0"/>
    <xf numFmtId="9" fontId="2"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2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43" fontId="22" fillId="0" borderId="0" applyFont="0" applyFill="0" applyBorder="0" applyAlignment="0" applyProtection="0"/>
  </cellStyleXfs>
  <cellXfs count="216">
    <xf numFmtId="0" fontId="0" fillId="0" borderId="0" xfId="0"/>
    <xf numFmtId="0" fontId="0" fillId="2" borderId="0" xfId="0" applyFill="1"/>
    <xf numFmtId="0" fontId="0" fillId="2" borderId="0" xfId="0" applyFill="1" applyBorder="1"/>
    <xf numFmtId="0" fontId="5" fillId="2" borderId="0" xfId="1" applyFill="1" applyAlignment="1" applyProtection="1"/>
    <xf numFmtId="0" fontId="4" fillId="2" borderId="1" xfId="0" applyFont="1" applyFill="1" applyBorder="1" applyAlignment="1">
      <alignment horizontal="center"/>
    </xf>
    <xf numFmtId="0" fontId="4" fillId="2" borderId="1" xfId="0" applyFont="1" applyFill="1" applyBorder="1"/>
    <xf numFmtId="0" fontId="2" fillId="2" borderId="0" xfId="0" applyFont="1" applyFill="1" applyBorder="1"/>
    <xf numFmtId="14" fontId="0" fillId="2" borderId="0" xfId="0" applyNumberFormat="1" applyFill="1"/>
    <xf numFmtId="14" fontId="8"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2" fillId="2" borderId="0" xfId="0" applyFont="1" applyFill="1"/>
    <xf numFmtId="0" fontId="2" fillId="0" borderId="0" xfId="0" applyFont="1"/>
    <xf numFmtId="9" fontId="2" fillId="2" borderId="1" xfId="18" applyFont="1" applyFill="1" applyBorder="1" applyAlignment="1">
      <alignment horizontal="center"/>
    </xf>
    <xf numFmtId="9" fontId="4" fillId="2" borderId="1" xfId="0" applyNumberFormat="1" applyFont="1" applyFill="1" applyBorder="1"/>
    <xf numFmtId="9" fontId="0" fillId="2" borderId="1" xfId="0" applyNumberFormat="1" applyFill="1" applyBorder="1" applyAlignment="1">
      <alignment horizontal="center"/>
    </xf>
    <xf numFmtId="0" fontId="6" fillId="2" borderId="0" xfId="0" applyFont="1" applyFill="1" applyAlignment="1">
      <alignment horizontal="left"/>
    </xf>
    <xf numFmtId="9" fontId="4" fillId="3" borderId="1" xfId="0" applyNumberFormat="1" applyFont="1" applyFill="1" applyBorder="1" applyAlignment="1">
      <alignment horizontal="center"/>
    </xf>
    <xf numFmtId="0" fontId="9" fillId="2" borderId="0" xfId="0" applyFont="1" applyFill="1"/>
    <xf numFmtId="0" fontId="3" fillId="0" borderId="0" xfId="0" applyFont="1" applyFill="1" applyAlignment="1" applyProtection="1">
      <alignment horizontal="justify" vertical="center"/>
    </xf>
    <xf numFmtId="0" fontId="3" fillId="0" borderId="0" xfId="0" applyFont="1" applyAlignment="1" applyProtection="1">
      <alignment horizontal="justify" vertical="center"/>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3" borderId="6"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2" fillId="9" borderId="1" xfId="0" applyFont="1" applyFill="1" applyBorder="1" applyAlignment="1" applyProtection="1">
      <alignment horizontal="center" vertical="center" wrapText="1"/>
    </xf>
    <xf numFmtId="0" fontId="2" fillId="9" borderId="1" xfId="0" applyFont="1" applyFill="1" applyBorder="1" applyAlignment="1" applyProtection="1">
      <alignment horizontal="justify" vertical="center" wrapText="1"/>
    </xf>
    <xf numFmtId="0" fontId="2" fillId="9"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xf>
    <xf numFmtId="9" fontId="2" fillId="9" borderId="1" xfId="0" applyNumberFormat="1" applyFont="1" applyFill="1" applyBorder="1" applyAlignment="1" applyProtection="1">
      <alignment horizontal="center" vertical="center" wrapText="1"/>
    </xf>
    <xf numFmtId="9" fontId="2" fillId="0" borderId="0" xfId="0" applyNumberFormat="1" applyFont="1" applyFill="1"/>
    <xf numFmtId="0" fontId="2" fillId="0" borderId="0" xfId="0" applyFont="1" applyFill="1" applyAlignment="1" applyProtection="1">
      <alignment horizontal="justify" vertical="center"/>
    </xf>
    <xf numFmtId="0" fontId="2" fillId="0" borderId="1" xfId="0" applyFont="1" applyFill="1" applyBorder="1" applyAlignment="1" applyProtection="1">
      <alignment horizontal="center" vertical="center"/>
    </xf>
    <xf numFmtId="0" fontId="2" fillId="0" borderId="0" xfId="0" applyFont="1" applyFill="1"/>
    <xf numFmtId="0" fontId="2" fillId="0" borderId="0" xfId="0" applyFont="1" applyFill="1" applyAlignment="1" applyProtection="1">
      <alignment horizontal="justify" vertical="center" wrapText="1"/>
    </xf>
    <xf numFmtId="0"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center" vertical="center"/>
    </xf>
    <xf numFmtId="0" fontId="2" fillId="9" borderId="1" xfId="0" applyNumberFormat="1" applyFont="1" applyFill="1" applyBorder="1" applyAlignment="1" applyProtection="1">
      <alignment horizontal="justify" vertical="center" wrapText="1"/>
    </xf>
    <xf numFmtId="49" fontId="2" fillId="9" borderId="1" xfId="0" applyNumberFormat="1" applyFont="1" applyFill="1" applyBorder="1" applyAlignment="1" applyProtection="1">
      <alignment horizontal="justify" vertical="center" wrapText="1"/>
    </xf>
    <xf numFmtId="49" fontId="2" fillId="9" borderId="1" xfId="26" applyNumberFormat="1" applyFont="1" applyFill="1" applyBorder="1" applyAlignment="1" applyProtection="1">
      <alignment horizontal="justify" vertical="center" wrapText="1"/>
      <protection locked="0"/>
    </xf>
    <xf numFmtId="0" fontId="2" fillId="9" borderId="1" xfId="0" applyFont="1" applyFill="1" applyBorder="1" applyAlignment="1" applyProtection="1">
      <alignment horizontal="left" vertical="center" wrapText="1"/>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14" fontId="2" fillId="9" borderId="1" xfId="0" applyNumberFormat="1" applyFont="1" applyFill="1" applyBorder="1" applyAlignment="1" applyProtection="1">
      <alignment horizontal="center" vertical="center" wrapText="1"/>
    </xf>
    <xf numFmtId="0" fontId="2" fillId="9" borderId="1" xfId="0" applyFont="1" applyFill="1" applyBorder="1" applyAlignment="1">
      <alignment horizontal="center" vertical="center" wrapText="1"/>
    </xf>
    <xf numFmtId="0" fontId="2" fillId="9" borderId="1" xfId="31" applyFont="1" applyFill="1" applyBorder="1" applyAlignment="1">
      <alignment horizontal="center"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0" fillId="0" borderId="1" xfId="0" applyFont="1" applyBorder="1" applyAlignment="1">
      <alignment vertical="center" wrapText="1"/>
    </xf>
    <xf numFmtId="0" fontId="21" fillId="0" borderId="0" xfId="0" applyFont="1" applyBorder="1" applyAlignment="1">
      <alignment vertical="center" wrapText="1"/>
    </xf>
    <xf numFmtId="0" fontId="21" fillId="0" borderId="13" xfId="0" applyFont="1" applyBorder="1" applyAlignment="1">
      <alignment vertical="center" wrapText="1"/>
    </xf>
    <xf numFmtId="0" fontId="21" fillId="0" borderId="6" xfId="0" applyFont="1" applyBorder="1" applyAlignment="1">
      <alignment vertical="center" wrapText="1"/>
    </xf>
    <xf numFmtId="0" fontId="21" fillId="0" borderId="15" xfId="0" applyFont="1" applyBorder="1" applyAlignment="1">
      <alignment vertical="center" wrapText="1"/>
    </xf>
    <xf numFmtId="0" fontId="4" fillId="0" borderId="0" xfId="0" applyFont="1" applyFill="1" applyBorder="1" applyAlignment="1" applyProtection="1">
      <alignment vertical="center" wrapText="1"/>
    </xf>
    <xf numFmtId="9" fontId="4" fillId="9" borderId="1" xfId="33" applyFont="1" applyFill="1" applyBorder="1" applyAlignment="1" applyProtection="1">
      <alignment horizontal="center" vertical="center" wrapText="1"/>
    </xf>
    <xf numFmtId="0" fontId="4" fillId="0" borderId="6" xfId="0" applyFont="1" applyFill="1" applyBorder="1" applyAlignment="1" applyProtection="1">
      <alignment vertical="center" wrapText="1"/>
    </xf>
    <xf numFmtId="9" fontId="4" fillId="9" borderId="11" xfId="33" applyFont="1" applyFill="1" applyBorder="1" applyAlignment="1" applyProtection="1">
      <alignment horizontal="center" vertical="center" textRotation="90" wrapText="1"/>
    </xf>
    <xf numFmtId="9" fontId="4" fillId="10" borderId="11" xfId="33" applyFont="1" applyFill="1" applyBorder="1" applyAlignment="1" applyProtection="1">
      <alignment horizontal="center" vertical="center" textRotation="90" wrapText="1"/>
    </xf>
    <xf numFmtId="0" fontId="4" fillId="17" borderId="11" xfId="0" applyFont="1" applyFill="1" applyBorder="1" applyAlignment="1" applyProtection="1">
      <alignment horizontal="center" vertical="center" wrapText="1"/>
    </xf>
    <xf numFmtId="1" fontId="4" fillId="9" borderId="15" xfId="33" applyNumberFormat="1" applyFont="1" applyFill="1" applyBorder="1" applyAlignment="1" applyProtection="1">
      <alignment horizontal="center" vertical="center" wrapText="1"/>
    </xf>
    <xf numFmtId="9" fontId="4" fillId="10" borderId="15" xfId="33" applyFont="1" applyFill="1" applyBorder="1" applyAlignment="1" applyProtection="1">
      <alignment horizontal="center" vertical="center" textRotation="90" wrapText="1"/>
    </xf>
    <xf numFmtId="9" fontId="4" fillId="9" borderId="15" xfId="33" applyFont="1" applyFill="1" applyBorder="1" applyAlignment="1" applyProtection="1">
      <alignment horizontal="center" vertical="center" textRotation="90" wrapText="1"/>
    </xf>
    <xf numFmtId="9" fontId="4" fillId="16" borderId="9" xfId="33"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9" fontId="4" fillId="6" borderId="9" xfId="33"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 fontId="2" fillId="0" borderId="7" xfId="33" applyNumberFormat="1" applyFont="1" applyFill="1" applyBorder="1" applyAlignment="1" applyProtection="1">
      <alignment horizontal="center" vertical="center" wrapText="1"/>
    </xf>
    <xf numFmtId="9" fontId="19" fillId="10" borderId="7" xfId="33" applyFont="1" applyFill="1" applyBorder="1" applyAlignment="1" applyProtection="1">
      <alignment horizontal="center" vertical="center" wrapText="1"/>
    </xf>
    <xf numFmtId="9" fontId="2" fillId="0" borderId="1" xfId="32" applyFont="1" applyFill="1" applyBorder="1" applyAlignment="1" applyProtection="1">
      <alignment horizontal="center" vertical="center" wrapText="1"/>
      <protection locked="0"/>
    </xf>
    <xf numFmtId="9" fontId="2" fillId="0" borderId="1" xfId="32" applyFont="1" applyFill="1" applyBorder="1" applyAlignment="1" applyProtection="1">
      <alignment horizontal="justify" vertical="center" wrapText="1"/>
    </xf>
    <xf numFmtId="9" fontId="2" fillId="16" borderId="1" xfId="33" applyFont="1" applyFill="1" applyBorder="1" applyAlignment="1" applyProtection="1">
      <alignment horizontal="center" vertical="center" wrapText="1"/>
    </xf>
    <xf numFmtId="9" fontId="3" fillId="0" borderId="0" xfId="0" applyNumberFormat="1" applyFont="1" applyFill="1" applyAlignment="1" applyProtection="1">
      <alignment horizontal="justify" vertical="center"/>
    </xf>
    <xf numFmtId="9" fontId="3" fillId="0" borderId="0" xfId="33" applyFont="1" applyFill="1" applyAlignment="1" applyProtection="1">
      <alignment horizontal="justify" vertical="center"/>
    </xf>
    <xf numFmtId="1" fontId="3" fillId="0" borderId="0" xfId="33" applyNumberFormat="1" applyFont="1" applyFill="1" applyAlignment="1" applyProtection="1">
      <alignment horizontal="center" vertical="center" wrapText="1"/>
    </xf>
    <xf numFmtId="14" fontId="2" fillId="9" borderId="1" xfId="32" applyNumberFormat="1" applyFont="1" applyFill="1" applyBorder="1" applyAlignment="1" applyProtection="1">
      <alignment horizontal="center" vertical="center" wrapText="1"/>
    </xf>
    <xf numFmtId="9" fontId="2" fillId="9" borderId="1" xfId="32" applyFont="1" applyFill="1" applyBorder="1" applyAlignment="1" applyProtection="1">
      <alignment horizontal="center" vertical="center" wrapText="1"/>
    </xf>
    <xf numFmtId="9" fontId="2" fillId="9" borderId="1" xfId="0" applyNumberFormat="1" applyFont="1" applyFill="1" applyBorder="1" applyAlignment="1" applyProtection="1">
      <alignment horizontal="justify" vertical="center" wrapText="1"/>
    </xf>
    <xf numFmtId="9" fontId="2" fillId="9" borderId="1" xfId="32" applyFont="1" applyFill="1" applyBorder="1" applyAlignment="1" applyProtection="1">
      <alignment horizontal="justify" vertical="center" wrapText="1"/>
    </xf>
    <xf numFmtId="9" fontId="2" fillId="9" borderId="1" xfId="0" applyNumberFormat="1" applyFont="1" applyFill="1" applyBorder="1" applyAlignment="1">
      <alignment horizontal="center" vertical="center" wrapText="1"/>
    </xf>
    <xf numFmtId="0" fontId="2" fillId="9" borderId="1" xfId="29" applyFont="1" applyFill="1" applyBorder="1" applyAlignment="1" applyProtection="1">
      <alignment horizontal="justify" vertical="center" wrapText="1"/>
    </xf>
    <xf numFmtId="9" fontId="3" fillId="0" borderId="0" xfId="0" applyNumberFormat="1" applyFont="1" applyAlignment="1" applyProtection="1">
      <alignment horizontal="center" vertical="center" wrapText="1"/>
    </xf>
    <xf numFmtId="0" fontId="3" fillId="15" borderId="0" xfId="0" applyFont="1" applyFill="1" applyAlignment="1" applyProtection="1">
      <alignment horizontal="justify" vertical="center"/>
    </xf>
    <xf numFmtId="0" fontId="3" fillId="12" borderId="0" xfId="0" applyFont="1" applyFill="1" applyAlignment="1" applyProtection="1">
      <alignment horizontal="center" vertical="center"/>
    </xf>
    <xf numFmtId="0" fontId="4" fillId="5" borderId="11" xfId="0" applyFont="1" applyFill="1" applyBorder="1" applyAlignment="1" applyProtection="1">
      <alignment horizontal="center" vertical="center" wrapText="1"/>
    </xf>
    <xf numFmtId="9" fontId="4" fillId="8" borderId="11" xfId="0" applyNumberFormat="1" applyFont="1" applyFill="1" applyBorder="1" applyAlignment="1" applyProtection="1">
      <alignment horizontal="center" vertical="center" wrapText="1"/>
    </xf>
    <xf numFmtId="9" fontId="4" fillId="9" borderId="1" xfId="33" applyFont="1" applyFill="1" applyBorder="1" applyAlignment="1" applyProtection="1">
      <alignment vertical="center" wrapText="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center"/>
    </xf>
    <xf numFmtId="9" fontId="2" fillId="9" borderId="1" xfId="33" applyFont="1" applyFill="1" applyBorder="1" applyAlignment="1" applyProtection="1">
      <alignment horizontal="center" vertical="center" wrapText="1"/>
    </xf>
    <xf numFmtId="0" fontId="2" fillId="9" borderId="1" xfId="0" applyNumberFormat="1" applyFont="1" applyFill="1" applyBorder="1" applyAlignment="1">
      <alignment horizontal="justify" vertical="center" wrapText="1"/>
    </xf>
    <xf numFmtId="9" fontId="2" fillId="9" borderId="1" xfId="25" applyFont="1" applyFill="1" applyBorder="1" applyAlignment="1" applyProtection="1">
      <alignment horizontal="center" vertical="center" wrapText="1"/>
    </xf>
    <xf numFmtId="1" fontId="2" fillId="9" borderId="1" xfId="0" applyNumberFormat="1" applyFont="1" applyFill="1" applyBorder="1" applyAlignment="1" applyProtection="1">
      <alignment horizontal="center" vertical="center" wrapText="1"/>
    </xf>
    <xf numFmtId="14" fontId="2" fillId="9" borderId="1" xfId="0" applyNumberFormat="1" applyFont="1" applyFill="1" applyBorder="1" applyAlignment="1">
      <alignment horizontal="center" vertical="center" wrapText="1"/>
    </xf>
    <xf numFmtId="0" fontId="2" fillId="9" borderId="1" xfId="31" applyFont="1" applyFill="1" applyBorder="1" applyAlignment="1" applyProtection="1">
      <alignment horizontal="center" vertical="center"/>
    </xf>
    <xf numFmtId="0" fontId="2" fillId="9" borderId="1" xfId="31" applyFont="1" applyFill="1" applyBorder="1" applyAlignment="1" applyProtection="1">
      <alignment horizontal="justify" vertical="center"/>
    </xf>
    <xf numFmtId="0" fontId="2" fillId="9" borderId="1" xfId="31" applyFont="1" applyFill="1" applyBorder="1" applyAlignment="1" applyProtection="1">
      <alignment horizontal="center" vertical="center" wrapText="1"/>
    </xf>
    <xf numFmtId="9" fontId="2" fillId="9" borderId="1" xfId="36" applyFont="1" applyFill="1" applyBorder="1" applyAlignment="1" applyProtection="1">
      <alignment horizontal="center" vertical="center" wrapText="1"/>
    </xf>
    <xf numFmtId="0" fontId="2" fillId="9" borderId="1" xfId="37" applyFont="1" applyFill="1" applyBorder="1" applyAlignment="1">
      <alignment horizontal="justify" vertical="center" wrapText="1"/>
    </xf>
    <xf numFmtId="0" fontId="2" fillId="0" borderId="0" xfId="0" applyFont="1" applyFill="1" applyBorder="1" applyAlignment="1" applyProtection="1">
      <alignment horizontal="center" vertical="center" wrapText="1"/>
    </xf>
    <xf numFmtId="9" fontId="19" fillId="10" borderId="0" xfId="33" applyFont="1" applyFill="1" applyBorder="1" applyAlignment="1" applyProtection="1">
      <alignment horizontal="center" vertical="center" wrapText="1"/>
    </xf>
    <xf numFmtId="9" fontId="2" fillId="16" borderId="0" xfId="33"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4" fontId="2" fillId="9" borderId="1" xfId="28" applyNumberFormat="1" applyFont="1" applyFill="1" applyBorder="1" applyAlignment="1" applyProtection="1">
      <alignment horizontal="center" vertical="center" wrapText="1"/>
    </xf>
    <xf numFmtId="9" fontId="2" fillId="9" borderId="1" xfId="28" applyFont="1" applyFill="1" applyBorder="1" applyAlignment="1" applyProtection="1">
      <alignment horizontal="center" vertical="center" wrapText="1"/>
    </xf>
    <xf numFmtId="0" fontId="24" fillId="0" borderId="0" xfId="0" applyFont="1" applyFill="1" applyAlignment="1" applyProtection="1">
      <alignment horizontal="center" vertical="center" wrapText="1"/>
    </xf>
    <xf numFmtId="1" fontId="24" fillId="0" borderId="0" xfId="33" applyNumberFormat="1" applyFont="1" applyFill="1" applyAlignment="1" applyProtection="1">
      <alignment horizontal="center" vertical="center" wrapText="1"/>
    </xf>
    <xf numFmtId="0" fontId="24" fillId="0" borderId="0" xfId="0" applyFont="1" applyFill="1" applyAlignment="1" applyProtection="1">
      <alignment horizontal="center" vertical="center"/>
    </xf>
    <xf numFmtId="0" fontId="24" fillId="0" borderId="0" xfId="0" applyFont="1" applyFill="1" applyAlignment="1" applyProtection="1">
      <alignment horizontal="justify" vertical="center"/>
    </xf>
    <xf numFmtId="167" fontId="2" fillId="9" borderId="1" xfId="0" applyNumberFormat="1" applyFont="1" applyFill="1" applyBorder="1" applyAlignment="1" applyProtection="1">
      <alignment horizontal="center" vertical="center"/>
    </xf>
    <xf numFmtId="167" fontId="2" fillId="9" borderId="1" xfId="0" applyNumberFormat="1" applyFont="1" applyFill="1" applyBorder="1" applyAlignment="1" applyProtection="1">
      <alignment horizontal="center" vertical="center" wrapText="1"/>
    </xf>
    <xf numFmtId="0" fontId="2" fillId="9" borderId="1" xfId="31" applyFont="1" applyFill="1" applyBorder="1" applyAlignment="1" applyProtection="1">
      <alignment horizontal="justify" vertical="center" wrapText="1"/>
    </xf>
    <xf numFmtId="167" fontId="2" fillId="9" borderId="1" xfId="31" applyNumberFormat="1" applyFont="1" applyFill="1" applyBorder="1" applyAlignment="1" applyProtection="1">
      <alignment horizontal="center" vertical="center"/>
    </xf>
    <xf numFmtId="9" fontId="2" fillId="9" borderId="1" xfId="18" applyFont="1" applyFill="1" applyBorder="1" applyAlignment="1" applyProtection="1">
      <alignment horizontal="center" vertical="center" wrapText="1"/>
    </xf>
    <xf numFmtId="49" fontId="2" fillId="9" borderId="1" xfId="26" applyNumberFormat="1" applyFont="1" applyFill="1" applyBorder="1" applyAlignment="1" applyProtection="1">
      <alignment horizontal="center" vertical="center" wrapText="1"/>
      <protection locked="0"/>
    </xf>
    <xf numFmtId="1" fontId="2" fillId="9" borderId="1" xfId="0" applyNumberFormat="1" applyFont="1" applyFill="1" applyBorder="1" applyAlignment="1" applyProtection="1">
      <alignment horizontal="center" vertical="center" wrapText="1"/>
      <protection locked="0"/>
    </xf>
    <xf numFmtId="9" fontId="2" fillId="9" borderId="1" xfId="33" applyNumberFormat="1" applyFont="1" applyFill="1" applyBorder="1" applyAlignment="1" applyProtection="1">
      <alignment horizontal="center" vertical="center" wrapText="1"/>
    </xf>
    <xf numFmtId="165" fontId="2" fillId="9" borderId="1" xfId="34" applyNumberFormat="1" applyFont="1" applyFill="1" applyBorder="1" applyAlignment="1">
      <alignment horizontal="center" vertical="center" wrapText="1"/>
    </xf>
    <xf numFmtId="0" fontId="2" fillId="18" borderId="1" xfId="0" applyFont="1" applyFill="1" applyBorder="1" applyAlignment="1" applyProtection="1">
      <alignment horizontal="center" vertical="center" wrapText="1"/>
    </xf>
    <xf numFmtId="9" fontId="2" fillId="18" borderId="1" xfId="28" applyFont="1" applyFill="1" applyBorder="1" applyAlignment="1" applyProtection="1">
      <alignment horizontal="center" vertical="center" wrapText="1"/>
    </xf>
    <xf numFmtId="9" fontId="2" fillId="18" borderId="1" xfId="0" applyNumberFormat="1" applyFont="1" applyFill="1" applyBorder="1" applyAlignment="1" applyProtection="1">
      <alignment horizontal="justify" vertical="center" wrapText="1"/>
    </xf>
    <xf numFmtId="9" fontId="2" fillId="18" borderId="1" xfId="32" applyFont="1" applyFill="1" applyBorder="1" applyAlignment="1" applyProtection="1">
      <alignment horizontal="center" vertical="center" wrapText="1"/>
    </xf>
    <xf numFmtId="9" fontId="2" fillId="18" borderId="1" xfId="0" applyNumberFormat="1" applyFont="1" applyFill="1" applyBorder="1" applyAlignment="1">
      <alignment horizontal="center" vertical="center" wrapText="1"/>
    </xf>
    <xf numFmtId="9" fontId="2" fillId="9" borderId="1" xfId="0" applyNumberFormat="1" applyFont="1" applyFill="1" applyBorder="1" applyAlignment="1">
      <alignment horizontal="center" vertical="center"/>
    </xf>
    <xf numFmtId="9" fontId="2" fillId="9" borderId="1" xfId="18" applyFont="1" applyFill="1" applyBorder="1" applyAlignment="1">
      <alignment horizontal="center" vertical="center"/>
    </xf>
    <xf numFmtId="168" fontId="2" fillId="9" borderId="1" xfId="31" applyNumberFormat="1" applyFont="1" applyFill="1" applyBorder="1" applyAlignment="1">
      <alignment horizontal="center" vertical="center"/>
    </xf>
    <xf numFmtId="9" fontId="2" fillId="9" borderId="1" xfId="31" applyNumberFormat="1" applyFont="1" applyFill="1" applyBorder="1" applyAlignment="1">
      <alignment horizontal="center" vertical="center"/>
    </xf>
    <xf numFmtId="9" fontId="2" fillId="9" borderId="1" xfId="18"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 fontId="2" fillId="9" borderId="1" xfId="33" applyNumberFormat="1" applyFont="1" applyFill="1" applyBorder="1" applyAlignment="1" applyProtection="1">
      <alignment horizontal="center" vertical="center" wrapText="1"/>
    </xf>
    <xf numFmtId="1" fontId="2" fillId="9" borderId="1" xfId="32" applyNumberFormat="1" applyFont="1" applyFill="1" applyBorder="1" applyAlignment="1" applyProtection="1">
      <alignment horizontal="center" vertical="center" wrapText="1"/>
    </xf>
    <xf numFmtId="0" fontId="2" fillId="9" borderId="1" xfId="26" applyNumberFormat="1" applyFont="1" applyFill="1" applyBorder="1" applyAlignment="1" applyProtection="1">
      <alignment horizontal="center" vertical="center" wrapText="1"/>
      <protection locked="0"/>
    </xf>
    <xf numFmtId="0" fontId="2" fillId="9" borderId="1" xfId="0" applyFont="1" applyFill="1" applyBorder="1" applyAlignment="1">
      <alignment horizontal="justify" vertical="center"/>
    </xf>
    <xf numFmtId="9" fontId="2" fillId="9" borderId="1" xfId="0" applyNumberFormat="1" applyFont="1" applyFill="1" applyBorder="1" applyAlignment="1" applyProtection="1">
      <alignment horizontal="center" vertical="center"/>
    </xf>
    <xf numFmtId="9" fontId="2" fillId="9" borderId="1" xfId="32" applyFont="1" applyFill="1" applyBorder="1" applyAlignment="1" applyProtection="1">
      <alignment horizontal="center" vertical="center"/>
    </xf>
    <xf numFmtId="14" fontId="4" fillId="9" borderId="1" xfId="0" applyNumberFormat="1" applyFont="1" applyFill="1" applyBorder="1" applyAlignment="1" applyProtection="1">
      <alignment horizontal="center" vertical="center" wrapText="1"/>
    </xf>
    <xf numFmtId="0" fontId="4" fillId="9" borderId="1" xfId="0" applyNumberFormat="1" applyFont="1" applyFill="1" applyBorder="1" applyAlignment="1" applyProtection="1">
      <alignment horizontal="center" vertical="center" wrapText="1"/>
    </xf>
    <xf numFmtId="9" fontId="2" fillId="9" borderId="1" xfId="32" applyNumberFormat="1" applyFont="1" applyFill="1" applyBorder="1" applyAlignment="1" applyProtection="1">
      <alignment horizontal="center" vertical="center" wrapText="1"/>
    </xf>
    <xf numFmtId="1" fontId="2" fillId="9" borderId="1" xfId="25" applyNumberFormat="1" applyFont="1" applyFill="1" applyBorder="1" applyAlignment="1" applyProtection="1">
      <alignment horizontal="center" vertical="center" wrapText="1"/>
    </xf>
    <xf numFmtId="1" fontId="2" fillId="9" borderId="1" xfId="27" applyNumberFormat="1" applyFont="1" applyFill="1" applyBorder="1" applyAlignment="1" applyProtection="1">
      <alignment horizontal="center" vertical="center" wrapText="1"/>
    </xf>
    <xf numFmtId="9" fontId="2" fillId="9" borderId="1" xfId="27" applyFont="1" applyFill="1" applyBorder="1" applyAlignment="1" applyProtection="1">
      <alignment horizontal="center" vertical="center" wrapText="1"/>
    </xf>
    <xf numFmtId="0" fontId="2" fillId="9" borderId="1" xfId="32" applyNumberFormat="1" applyFont="1" applyFill="1" applyBorder="1" applyAlignment="1" applyProtection="1">
      <alignment horizontal="center" vertical="center" wrapText="1"/>
    </xf>
    <xf numFmtId="14" fontId="2" fillId="9" borderId="1" xfId="18" applyNumberFormat="1" applyFont="1" applyFill="1" applyBorder="1" applyAlignment="1" applyProtection="1">
      <alignment horizontal="center" vertical="center" wrapText="1"/>
    </xf>
    <xf numFmtId="166" fontId="2" fillId="9" borderId="1" xfId="38" applyNumberFormat="1" applyFont="1" applyFill="1" applyBorder="1" applyAlignment="1" applyProtection="1">
      <alignment horizontal="center" vertical="center" wrapText="1"/>
    </xf>
    <xf numFmtId="10" fontId="2" fillId="9" borderId="1" xfId="32" applyNumberFormat="1" applyFont="1" applyFill="1" applyBorder="1" applyAlignment="1" applyProtection="1">
      <alignment horizontal="center" vertical="center" wrapText="1"/>
    </xf>
    <xf numFmtId="9" fontId="2" fillId="9" borderId="1" xfId="25" applyNumberFormat="1" applyFont="1" applyFill="1" applyBorder="1" applyAlignment="1" applyProtection="1">
      <alignment horizontal="center" vertical="center" wrapText="1"/>
    </xf>
    <xf numFmtId="10" fontId="2" fillId="9" borderId="1" xfId="25" applyNumberFormat="1" applyFont="1" applyFill="1" applyBorder="1" applyAlignment="1" applyProtection="1">
      <alignment horizontal="center" vertical="center" wrapText="1"/>
    </xf>
    <xf numFmtId="0" fontId="2" fillId="9" borderId="1" xfId="37" applyFont="1" applyFill="1" applyBorder="1" applyAlignment="1">
      <alignment horizontal="center" vertical="center" wrapText="1"/>
    </xf>
    <xf numFmtId="165" fontId="2" fillId="9" borderId="1" xfId="34" applyNumberFormat="1" applyFont="1" applyFill="1" applyBorder="1" applyAlignment="1" applyProtection="1">
      <alignment horizontal="center" vertical="center" wrapText="1"/>
    </xf>
    <xf numFmtId="9" fontId="2" fillId="9" borderId="1" xfId="28" applyFont="1" applyFill="1" applyBorder="1" applyAlignment="1" applyProtection="1">
      <alignment horizontal="justify" vertical="center" wrapText="1"/>
    </xf>
    <xf numFmtId="0" fontId="2" fillId="9" borderId="1" xfId="31" applyFont="1" applyFill="1" applyBorder="1" applyAlignment="1">
      <alignment horizontal="justify" vertical="center" wrapText="1"/>
    </xf>
    <xf numFmtId="9" fontId="2" fillId="9" borderId="1" xfId="18" applyFont="1" applyFill="1" applyBorder="1" applyAlignment="1" applyProtection="1">
      <alignment horizontal="justify" vertical="center" wrapText="1"/>
    </xf>
    <xf numFmtId="0" fontId="2" fillId="9" borderId="1" xfId="18" applyNumberFormat="1" applyFont="1" applyFill="1" applyBorder="1" applyAlignment="1" applyProtection="1">
      <alignment horizontal="justify" vertical="center" wrapText="1"/>
    </xf>
    <xf numFmtId="14" fontId="4" fillId="11" borderId="11" xfId="0" applyNumberFormat="1" applyFont="1" applyFill="1" applyBorder="1" applyAlignment="1" applyProtection="1">
      <alignment horizontal="center" vertical="center" wrapText="1"/>
    </xf>
    <xf numFmtId="14" fontId="4" fillId="11" borderId="9" xfId="0" applyNumberFormat="1" applyFont="1" applyFill="1" applyBorder="1" applyAlignment="1" applyProtection="1">
      <alignment horizontal="center" vertical="center" wrapText="1"/>
    </xf>
    <xf numFmtId="14" fontId="4" fillId="12" borderId="11" xfId="0" applyNumberFormat="1" applyFont="1" applyFill="1" applyBorder="1" applyAlignment="1" applyProtection="1">
      <alignment horizontal="center" vertical="center" wrapText="1"/>
    </xf>
    <xf numFmtId="14" fontId="4" fillId="12" borderId="9" xfId="0" applyNumberFormat="1" applyFont="1" applyFill="1" applyBorder="1" applyAlignment="1" applyProtection="1">
      <alignment horizontal="center" vertical="center" wrapText="1"/>
    </xf>
    <xf numFmtId="9" fontId="4" fillId="4" borderId="11" xfId="33" applyFont="1" applyFill="1" applyBorder="1" applyAlignment="1" applyProtection="1">
      <alignment horizontal="center" vertical="center" wrapText="1"/>
    </xf>
    <xf numFmtId="9" fontId="4" fillId="4" borderId="9" xfId="33" applyFont="1" applyFill="1" applyBorder="1" applyAlignment="1" applyProtection="1">
      <alignment horizontal="center" vertical="center" wrapText="1"/>
    </xf>
    <xf numFmtId="9" fontId="4" fillId="6" borderId="11" xfId="33" applyFont="1" applyFill="1" applyBorder="1" applyAlignment="1" applyProtection="1">
      <alignment horizontal="center" vertical="center" wrapText="1"/>
    </xf>
    <xf numFmtId="9" fontId="4" fillId="6" borderId="12" xfId="33"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9" fontId="4" fillId="9" borderId="5" xfId="33" applyFont="1" applyFill="1" applyBorder="1" applyAlignment="1" applyProtection="1">
      <alignment horizontal="center" vertical="center" wrapText="1"/>
    </xf>
    <xf numFmtId="9" fontId="4" fillId="9" borderId="10" xfId="33" applyFont="1" applyFill="1" applyBorder="1" applyAlignment="1" applyProtection="1">
      <alignment horizontal="center" vertical="center" wrapText="1"/>
    </xf>
    <xf numFmtId="9" fontId="4" fillId="9" borderId="7" xfId="33" applyFont="1" applyFill="1" applyBorder="1" applyAlignment="1" applyProtection="1">
      <alignment horizontal="center" vertical="center" wrapText="1"/>
    </xf>
    <xf numFmtId="0" fontId="4" fillId="12" borderId="5" xfId="0" applyFont="1" applyFill="1" applyBorder="1" applyAlignment="1" applyProtection="1">
      <alignment horizontal="center" vertical="center" wrapText="1"/>
    </xf>
    <xf numFmtId="0" fontId="4" fillId="12" borderId="10" xfId="0" applyFont="1" applyFill="1" applyBorder="1" applyAlignment="1" applyProtection="1">
      <alignment horizontal="center" vertical="center" wrapText="1"/>
    </xf>
    <xf numFmtId="0" fontId="4" fillId="12" borderId="7" xfId="0" applyFont="1" applyFill="1" applyBorder="1" applyAlignment="1" applyProtection="1">
      <alignment horizontal="center" vertical="center" wrapText="1"/>
    </xf>
    <xf numFmtId="9" fontId="4" fillId="16" borderId="11" xfId="33" applyFont="1" applyFill="1" applyBorder="1" applyAlignment="1" applyProtection="1">
      <alignment horizontal="center" vertical="center" wrapText="1"/>
    </xf>
    <xf numFmtId="9" fontId="4" fillId="16" borderId="12" xfId="33" applyFont="1" applyFill="1" applyBorder="1" applyAlignment="1" applyProtection="1">
      <alignment horizontal="center" vertical="center" wrapText="1"/>
    </xf>
    <xf numFmtId="0" fontId="4" fillId="3" borderId="6"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2" fillId="0" borderId="1" xfId="0" applyFont="1" applyBorder="1"/>
    <xf numFmtId="0" fontId="4" fillId="13" borderId="5"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9"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9" borderId="5"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6" borderId="1" xfId="0" applyFont="1" applyFill="1" applyBorder="1" applyAlignment="1" applyProtection="1">
      <alignment horizontal="center" vertical="center" wrapText="1"/>
    </xf>
    <xf numFmtId="0" fontId="4" fillId="14" borderId="11" xfId="0" applyFont="1" applyFill="1" applyBorder="1" applyAlignment="1" applyProtection="1">
      <alignment horizontal="center" vertical="center" wrapText="1"/>
    </xf>
    <xf numFmtId="0" fontId="4" fillId="14" borderId="12" xfId="0" applyFont="1" applyFill="1" applyBorder="1" applyAlignment="1" applyProtection="1">
      <alignment horizontal="center" vertical="center" wrapText="1"/>
    </xf>
    <xf numFmtId="0" fontId="4" fillId="14" borderId="9" xfId="0" applyFont="1" applyFill="1" applyBorder="1" applyAlignment="1" applyProtection="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14" fontId="4" fillId="4" borderId="11" xfId="0" applyNumberFormat="1" applyFont="1" applyFill="1" applyBorder="1" applyAlignment="1" applyProtection="1">
      <alignment horizontal="center" vertical="center" wrapText="1"/>
    </xf>
    <xf numFmtId="14" fontId="4" fillId="4" borderId="9"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5" xfId="0" applyFont="1" applyBorder="1" applyAlignment="1">
      <alignment horizontal="center"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cellXfs>
  <cellStyles count="39">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xfId="38" builtinId="3"/>
    <cellStyle name="Millares 2" xfId="8"/>
    <cellStyle name="Millares 2 2" xfId="9"/>
    <cellStyle name="Millares 2 2 2" xfId="35"/>
    <cellStyle name="Millares 3" xfId="34"/>
    <cellStyle name="Normal" xfId="0" builtinId="0"/>
    <cellStyle name="Normal 2" xfId="10"/>
    <cellStyle name="Normal 2 2" xfId="11"/>
    <cellStyle name="Normal 2 2 2" xfId="12"/>
    <cellStyle name="Normal 2 2 2 2" xfId="31"/>
    <cellStyle name="Normal 2 2_Plan de Acción 2012 Seguimiento Sept" xfId="13"/>
    <cellStyle name="Normal 2 3" xfId="14"/>
    <cellStyle name="Normal 2 3 2" xfId="15"/>
    <cellStyle name="Normal 2 3_Plan de Acción 2012 Seguimiento Sept" xfId="16"/>
    <cellStyle name="Normal 2 4" xfId="29"/>
    <cellStyle name="Normal 4" xfId="30"/>
    <cellStyle name="Normal 6" xfId="17"/>
    <cellStyle name="Normal_Propuesta Plan de Acción Versión 2.0 OCI 2" xfId="37"/>
    <cellStyle name="Normal_Propuesta Plan de Acción Versión 2.0 R.F. y J.C." xfId="26"/>
    <cellStyle name="Porcentaje" xfId="18" builtinId="5"/>
    <cellStyle name="Porcentaje 2" xfId="19"/>
    <cellStyle name="Porcentaje 2 2" xfId="28"/>
    <cellStyle name="Porcentaje 2 2 2" xfId="32"/>
    <cellStyle name="Porcentaje 3" xfId="20"/>
    <cellStyle name="Porcentaje 3 2" xfId="21"/>
    <cellStyle name="Porcentaje 3 2 2" xfId="36"/>
    <cellStyle name="Porcentaje 4" xfId="22"/>
    <cellStyle name="Porcentaje 4 2" xfId="23"/>
    <cellStyle name="Porcentaje 5" xfId="24"/>
    <cellStyle name="Porcentaje 6" xfId="25"/>
    <cellStyle name="Porcentaje 6 2" xfId="27"/>
    <cellStyle name="Porcentaje 7" xfId="33"/>
  </cellStyles>
  <dxfs count="24">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ser>
        <c:dLbls>
          <c:showLegendKey val="0"/>
          <c:showVal val="0"/>
          <c:showCatName val="0"/>
          <c:showSerName val="0"/>
          <c:showPercent val="0"/>
          <c:showBubbleSize val="0"/>
        </c:dLbls>
        <c:marker val="1"/>
        <c:smooth val="0"/>
        <c:axId val="1076563808"/>
        <c:axId val="1076565440"/>
      </c:lineChart>
      <c:catAx>
        <c:axId val="10765638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5440"/>
        <c:crosses val="autoZero"/>
        <c:auto val="1"/>
        <c:lblAlgn val="ctr"/>
        <c:lblOffset val="100"/>
        <c:tickLblSkip val="1"/>
        <c:tickMarkSkip val="1"/>
        <c:noMultiLvlLbl val="0"/>
      </c:catAx>
      <c:valAx>
        <c:axId val="10765654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3808"/>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058956" cy="658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xdr:colOff>
      <xdr:row>36</xdr:row>
      <xdr:rowOff>666750</xdr:rowOff>
    </xdr:from>
    <xdr:ext cx="11105823" cy="2440476"/>
    <xdr:sp macro="" textlink="">
      <xdr:nvSpPr>
        <xdr:cNvPr id="3" name="Rectángulo 2"/>
        <xdr:cNvSpPr/>
      </xdr:nvSpPr>
      <xdr:spPr>
        <a:xfrm rot="19983748">
          <a:off x="2714624" y="366712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428624</xdr:colOff>
      <xdr:row>43</xdr:row>
      <xdr:rowOff>238125</xdr:rowOff>
    </xdr:from>
    <xdr:ext cx="11105823" cy="2440476"/>
    <xdr:sp macro="" textlink="">
      <xdr:nvSpPr>
        <xdr:cNvPr id="4" name="Rectángulo 3"/>
        <xdr:cNvSpPr/>
      </xdr:nvSpPr>
      <xdr:spPr>
        <a:xfrm rot="19983748">
          <a:off x="3143249" y="4717256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47625</xdr:colOff>
      <xdr:row>51</xdr:row>
      <xdr:rowOff>119061</xdr:rowOff>
    </xdr:from>
    <xdr:ext cx="11105823" cy="2440476"/>
    <xdr:sp macro="" textlink="">
      <xdr:nvSpPr>
        <xdr:cNvPr id="5" name="Rectángulo 4"/>
        <xdr:cNvSpPr/>
      </xdr:nvSpPr>
      <xdr:spPr>
        <a:xfrm rot="19983748">
          <a:off x="2762250" y="5748337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452438</xdr:colOff>
      <xdr:row>58</xdr:row>
      <xdr:rowOff>142875</xdr:rowOff>
    </xdr:from>
    <xdr:ext cx="11105823" cy="2440476"/>
    <xdr:sp macro="" textlink="">
      <xdr:nvSpPr>
        <xdr:cNvPr id="6" name="Rectángulo 5"/>
        <xdr:cNvSpPr/>
      </xdr:nvSpPr>
      <xdr:spPr>
        <a:xfrm rot="19983748">
          <a:off x="3167063" y="661987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333375</xdr:colOff>
      <xdr:row>65</xdr:row>
      <xdr:rowOff>666750</xdr:rowOff>
    </xdr:from>
    <xdr:ext cx="11105823" cy="2440476"/>
    <xdr:sp macro="" textlink="">
      <xdr:nvSpPr>
        <xdr:cNvPr id="7" name="Rectángulo 6"/>
        <xdr:cNvSpPr/>
      </xdr:nvSpPr>
      <xdr:spPr>
        <a:xfrm rot="19983748">
          <a:off x="3048000" y="7422356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500062</xdr:colOff>
      <xdr:row>73</xdr:row>
      <xdr:rowOff>1095375</xdr:rowOff>
    </xdr:from>
    <xdr:ext cx="11105823" cy="2440476"/>
    <xdr:sp macro="" textlink="">
      <xdr:nvSpPr>
        <xdr:cNvPr id="8" name="Rectángulo 7"/>
        <xdr:cNvSpPr/>
      </xdr:nvSpPr>
      <xdr:spPr>
        <a:xfrm rot="19983748">
          <a:off x="3214687" y="8412956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1030741</xdr:colOff>
      <xdr:row>80</xdr:row>
      <xdr:rowOff>534082</xdr:rowOff>
    </xdr:from>
    <xdr:ext cx="11105823" cy="2440476"/>
    <xdr:sp macro="" textlink="">
      <xdr:nvSpPr>
        <xdr:cNvPr id="9" name="Rectángulo 8"/>
        <xdr:cNvSpPr/>
      </xdr:nvSpPr>
      <xdr:spPr>
        <a:xfrm rot="19983748">
          <a:off x="2500312" y="9371579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176893</xdr:colOff>
      <xdr:row>11</xdr:row>
      <xdr:rowOff>884464</xdr:rowOff>
    </xdr:from>
    <xdr:ext cx="11105823" cy="2440476"/>
    <xdr:sp macro="" textlink="">
      <xdr:nvSpPr>
        <xdr:cNvPr id="10" name="Rectángulo 9"/>
        <xdr:cNvSpPr/>
      </xdr:nvSpPr>
      <xdr:spPr>
        <a:xfrm rot="19983748">
          <a:off x="2735036" y="578303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108857</xdr:colOff>
      <xdr:row>21</xdr:row>
      <xdr:rowOff>-1</xdr:rowOff>
    </xdr:from>
    <xdr:ext cx="11105823" cy="2440476"/>
    <xdr:sp macro="" textlink="">
      <xdr:nvSpPr>
        <xdr:cNvPr id="11" name="Rectángulo 10"/>
        <xdr:cNvSpPr/>
      </xdr:nvSpPr>
      <xdr:spPr>
        <a:xfrm rot="19983748">
          <a:off x="2667000" y="1748517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244927</xdr:colOff>
      <xdr:row>29</xdr:row>
      <xdr:rowOff>435429</xdr:rowOff>
    </xdr:from>
    <xdr:ext cx="11105823" cy="2440476"/>
    <xdr:sp macro="" textlink="">
      <xdr:nvSpPr>
        <xdr:cNvPr id="12" name="Rectángulo 11"/>
        <xdr:cNvSpPr/>
      </xdr:nvSpPr>
      <xdr:spPr>
        <a:xfrm rot="19983748">
          <a:off x="2803070" y="2745921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43510</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3"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5"/>
  <sheetViews>
    <sheetView tabSelected="1" view="pageBreakPreview" zoomScale="70" zoomScaleNormal="100" zoomScaleSheetLayoutView="70" zoomScalePageLayoutView="40" workbookViewId="0">
      <selection activeCell="F55" sqref="F55"/>
    </sheetView>
  </sheetViews>
  <sheetFormatPr baseColWidth="10" defaultRowHeight="85.5" customHeight="1" x14ac:dyDescent="0.2"/>
  <cols>
    <col min="1" max="1" width="4.5703125" style="24" customWidth="1"/>
    <col min="2" max="2" width="7" style="20" customWidth="1"/>
    <col min="3" max="3" width="10.5703125" style="20" customWidth="1"/>
    <col min="4" max="4" width="16.28515625" style="20" customWidth="1"/>
    <col min="5" max="5" width="15.5703125" style="20" customWidth="1"/>
    <col min="6" max="6" width="38.7109375" style="20" customWidth="1"/>
    <col min="7" max="7" width="11.7109375" style="20" customWidth="1"/>
    <col min="8" max="8" width="12.5703125" style="24" customWidth="1"/>
    <col min="9" max="9" width="23.42578125" style="87" customWidth="1"/>
    <col min="10" max="10" width="23.42578125" style="20" customWidth="1"/>
    <col min="11" max="11" width="26.140625" style="24" customWidth="1"/>
    <col min="12" max="12" width="10.5703125" style="20" customWidth="1"/>
    <col min="13" max="13" width="11" style="20" customWidth="1"/>
    <col min="14" max="14" width="9.140625" style="88"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203"/>
      <c r="B1" s="203"/>
      <c r="C1" s="203"/>
      <c r="D1" s="204" t="s">
        <v>293</v>
      </c>
      <c r="E1" s="205"/>
      <c r="F1" s="205"/>
      <c r="G1" s="205"/>
      <c r="H1" s="205"/>
      <c r="I1" s="205"/>
      <c r="J1" s="205"/>
      <c r="K1" s="205"/>
      <c r="L1" s="205"/>
      <c r="M1" s="206"/>
      <c r="N1" s="213" t="s">
        <v>327</v>
      </c>
      <c r="O1" s="214"/>
      <c r="P1" s="214"/>
      <c r="Q1" s="214"/>
      <c r="R1" s="215"/>
      <c r="S1" s="51"/>
      <c r="T1" s="51"/>
      <c r="U1" s="51"/>
      <c r="V1" s="51"/>
      <c r="W1" s="51"/>
      <c r="X1" s="51"/>
      <c r="Y1" s="51"/>
      <c r="Z1" s="51"/>
      <c r="AA1" s="51"/>
      <c r="AB1" s="51"/>
      <c r="AC1" s="51"/>
      <c r="AD1" s="51"/>
      <c r="AE1" s="51"/>
      <c r="AF1" s="52"/>
      <c r="AG1" s="53" t="s">
        <v>183</v>
      </c>
    </row>
    <row r="2" spans="1:57" ht="30.75" customHeight="1" x14ac:dyDescent="0.2">
      <c r="A2" s="203"/>
      <c r="B2" s="203"/>
      <c r="C2" s="203"/>
      <c r="D2" s="207"/>
      <c r="E2" s="208"/>
      <c r="F2" s="208"/>
      <c r="G2" s="208"/>
      <c r="H2" s="208"/>
      <c r="I2" s="208"/>
      <c r="J2" s="208"/>
      <c r="K2" s="208"/>
      <c r="L2" s="208"/>
      <c r="M2" s="209"/>
      <c r="N2" s="213" t="s">
        <v>415</v>
      </c>
      <c r="O2" s="214"/>
      <c r="P2" s="214"/>
      <c r="Q2" s="214"/>
      <c r="R2" s="215"/>
      <c r="S2" s="54"/>
      <c r="T2" s="54"/>
      <c r="U2" s="54"/>
      <c r="V2" s="54"/>
      <c r="W2" s="54"/>
      <c r="X2" s="54"/>
      <c r="Y2" s="54"/>
      <c r="Z2" s="54"/>
      <c r="AA2" s="54"/>
      <c r="AB2" s="54"/>
      <c r="AC2" s="54"/>
      <c r="AD2" s="54"/>
      <c r="AE2" s="54"/>
      <c r="AF2" s="55"/>
      <c r="AG2" s="53" t="s">
        <v>184</v>
      </c>
    </row>
    <row r="3" spans="1:57" ht="21" customHeight="1" x14ac:dyDescent="0.2">
      <c r="A3" s="203"/>
      <c r="B3" s="203"/>
      <c r="C3" s="203"/>
      <c r="D3" s="210"/>
      <c r="E3" s="211"/>
      <c r="F3" s="211"/>
      <c r="G3" s="211"/>
      <c r="H3" s="211"/>
      <c r="I3" s="211"/>
      <c r="J3" s="211"/>
      <c r="K3" s="211"/>
      <c r="L3" s="211"/>
      <c r="M3" s="212"/>
      <c r="N3" s="213" t="s">
        <v>418</v>
      </c>
      <c r="O3" s="214"/>
      <c r="P3" s="214"/>
      <c r="Q3" s="214"/>
      <c r="R3" s="215"/>
      <c r="S3" s="56"/>
      <c r="T3" s="56"/>
      <c r="U3" s="56"/>
      <c r="V3" s="56"/>
      <c r="W3" s="56"/>
      <c r="X3" s="56"/>
      <c r="Y3" s="56"/>
      <c r="Z3" s="56"/>
      <c r="AA3" s="56"/>
      <c r="AB3" s="56"/>
      <c r="AC3" s="56"/>
      <c r="AD3" s="56"/>
      <c r="AE3" s="56"/>
      <c r="AF3" s="57"/>
      <c r="AG3" s="53" t="s">
        <v>25</v>
      </c>
    </row>
    <row r="4" spans="1:57" s="46" customFormat="1" ht="25.5" customHeight="1" x14ac:dyDescent="0.2">
      <c r="A4" s="202" t="s">
        <v>328</v>
      </c>
      <c r="B4" s="202"/>
      <c r="C4" s="202"/>
      <c r="D4" s="202"/>
      <c r="E4" s="202"/>
      <c r="F4" s="202"/>
      <c r="G4" s="202"/>
      <c r="H4" s="202"/>
      <c r="I4" s="202"/>
      <c r="J4" s="202"/>
      <c r="K4" s="202"/>
      <c r="L4" s="202"/>
      <c r="M4" s="29"/>
      <c r="N4" s="58"/>
      <c r="O4" s="29"/>
      <c r="P4" s="29"/>
      <c r="Q4" s="29"/>
      <c r="R4" s="29"/>
      <c r="S4" s="47"/>
      <c r="T4" s="47"/>
      <c r="U4" s="47"/>
      <c r="V4" s="47"/>
      <c r="W4" s="47"/>
      <c r="X4" s="47"/>
      <c r="Y4" s="47"/>
      <c r="Z4" s="47"/>
      <c r="AA4" s="47"/>
      <c r="AB4" s="47"/>
      <c r="AC4" s="47"/>
      <c r="AD4" s="47"/>
      <c r="AE4" s="47"/>
      <c r="AI4" s="59" t="s">
        <v>35</v>
      </c>
    </row>
    <row r="5" spans="1:57" s="46" customFormat="1" ht="26.25" customHeight="1" x14ac:dyDescent="0.2">
      <c r="A5" s="177" t="s">
        <v>197</v>
      </c>
      <c r="B5" s="177"/>
      <c r="C5" s="177"/>
      <c r="D5" s="177"/>
      <c r="E5" s="177"/>
      <c r="F5" s="177"/>
      <c r="G5" s="177"/>
      <c r="H5" s="177"/>
      <c r="I5" s="177"/>
      <c r="J5" s="177"/>
      <c r="K5" s="177"/>
      <c r="L5" s="177"/>
      <c r="M5" s="28"/>
      <c r="N5" s="60"/>
      <c r="O5" s="28"/>
      <c r="P5" s="28"/>
      <c r="Q5" s="28"/>
      <c r="R5" s="28"/>
      <c r="S5" s="28"/>
      <c r="T5" s="28"/>
      <c r="U5" s="28"/>
      <c r="V5" s="28"/>
      <c r="W5" s="28"/>
      <c r="X5" s="28"/>
      <c r="Y5" s="28"/>
      <c r="Z5" s="28"/>
      <c r="AA5" s="28"/>
      <c r="AB5" s="28"/>
      <c r="AC5" s="28"/>
      <c r="AD5" s="28"/>
      <c r="AE5" s="28"/>
      <c r="AF5" s="28"/>
      <c r="AG5" s="28"/>
      <c r="AI5" s="59" t="s">
        <v>36</v>
      </c>
    </row>
    <row r="6" spans="1:57" s="46" customFormat="1" ht="18.75" customHeight="1" x14ac:dyDescent="0.2">
      <c r="A6" s="178" t="s">
        <v>17</v>
      </c>
      <c r="B6" s="179"/>
      <c r="C6" s="179"/>
      <c r="D6" s="179"/>
      <c r="E6" s="179"/>
      <c r="F6" s="179"/>
      <c r="G6" s="179"/>
      <c r="H6" s="179"/>
      <c r="I6" s="179"/>
      <c r="J6" s="179"/>
      <c r="K6" s="179"/>
      <c r="L6" s="179"/>
      <c r="M6" s="179"/>
      <c r="N6" s="179"/>
      <c r="O6" s="179"/>
      <c r="P6" s="179"/>
      <c r="Q6" s="179"/>
      <c r="R6" s="179"/>
      <c r="S6" s="180" t="s">
        <v>18</v>
      </c>
      <c r="T6" s="181"/>
      <c r="U6" s="181"/>
      <c r="V6" s="181"/>
      <c r="W6" s="181"/>
      <c r="X6" s="181"/>
      <c r="Y6" s="181"/>
      <c r="Z6" s="181"/>
      <c r="AA6" s="181"/>
      <c r="AB6" s="181"/>
      <c r="AC6" s="181"/>
      <c r="AD6" s="181"/>
      <c r="AE6" s="181"/>
      <c r="AF6" s="181"/>
      <c r="AG6" s="182"/>
      <c r="AI6" s="59" t="s">
        <v>37</v>
      </c>
    </row>
    <row r="7" spans="1:57" s="26" customFormat="1" ht="39" customHeight="1" x14ac:dyDescent="0.2">
      <c r="A7" s="193" t="s">
        <v>38</v>
      </c>
      <c r="B7" s="183" t="s">
        <v>34</v>
      </c>
      <c r="C7" s="184"/>
      <c r="D7" s="185" t="s">
        <v>14</v>
      </c>
      <c r="E7" s="185"/>
      <c r="F7" s="185"/>
      <c r="G7" s="185"/>
      <c r="H7" s="185" t="s">
        <v>24</v>
      </c>
      <c r="I7" s="185"/>
      <c r="J7" s="185"/>
      <c r="K7" s="185"/>
      <c r="L7" s="185"/>
      <c r="M7" s="186" t="s">
        <v>20</v>
      </c>
      <c r="N7" s="187"/>
      <c r="O7" s="187"/>
      <c r="P7" s="187"/>
      <c r="Q7" s="187"/>
      <c r="R7" s="188"/>
      <c r="S7" s="189" t="s">
        <v>42</v>
      </c>
      <c r="T7" s="190"/>
      <c r="U7" s="190"/>
      <c r="V7" s="190"/>
      <c r="W7" s="190"/>
      <c r="X7" s="190"/>
      <c r="Y7" s="190"/>
      <c r="Z7" s="190"/>
      <c r="AA7" s="190"/>
      <c r="AB7" s="190"/>
      <c r="AC7" s="190"/>
      <c r="AD7" s="190"/>
      <c r="AE7" s="191"/>
      <c r="AF7" s="192" t="s">
        <v>23</v>
      </c>
      <c r="AG7" s="192"/>
    </row>
    <row r="8" spans="1:57" s="26" customFormat="1" ht="36.75" customHeight="1" x14ac:dyDescent="0.2">
      <c r="A8" s="194"/>
      <c r="B8" s="196" t="s">
        <v>39</v>
      </c>
      <c r="C8" s="196" t="s">
        <v>40</v>
      </c>
      <c r="D8" s="198" t="s">
        <v>41</v>
      </c>
      <c r="E8" s="198" t="s">
        <v>194</v>
      </c>
      <c r="F8" s="198" t="s">
        <v>198</v>
      </c>
      <c r="G8" s="200" t="s">
        <v>46</v>
      </c>
      <c r="H8" s="162" t="s">
        <v>47</v>
      </c>
      <c r="I8" s="162" t="s">
        <v>48</v>
      </c>
      <c r="J8" s="162" t="s">
        <v>49</v>
      </c>
      <c r="K8" s="162" t="s">
        <v>50</v>
      </c>
      <c r="L8" s="162" t="s">
        <v>51</v>
      </c>
      <c r="M8" s="158" t="s">
        <v>52</v>
      </c>
      <c r="N8" s="160" t="s">
        <v>53</v>
      </c>
      <c r="O8" s="169" t="s">
        <v>54</v>
      </c>
      <c r="P8" s="170"/>
      <c r="Q8" s="170"/>
      <c r="R8" s="171"/>
      <c r="S8" s="172" t="s">
        <v>30</v>
      </c>
      <c r="T8" s="173"/>
      <c r="U8" s="174"/>
      <c r="V8" s="172" t="s">
        <v>31</v>
      </c>
      <c r="W8" s="173"/>
      <c r="X8" s="174"/>
      <c r="Y8" s="172" t="s">
        <v>32</v>
      </c>
      <c r="Z8" s="173"/>
      <c r="AA8" s="174"/>
      <c r="AB8" s="172" t="s">
        <v>33</v>
      </c>
      <c r="AC8" s="173"/>
      <c r="AD8" s="174"/>
      <c r="AE8" s="175" t="s">
        <v>43</v>
      </c>
      <c r="AF8" s="164" t="s">
        <v>44</v>
      </c>
      <c r="AG8" s="164" t="s">
        <v>45</v>
      </c>
      <c r="AI8" s="166" t="s">
        <v>19</v>
      </c>
      <c r="AJ8" s="167"/>
      <c r="AK8" s="168"/>
    </row>
    <row r="9" spans="1:57" s="27" customFormat="1" ht="25.5" customHeight="1" x14ac:dyDescent="0.2">
      <c r="A9" s="195"/>
      <c r="B9" s="197"/>
      <c r="C9" s="197"/>
      <c r="D9" s="199"/>
      <c r="E9" s="199"/>
      <c r="F9" s="199"/>
      <c r="G9" s="201"/>
      <c r="H9" s="163"/>
      <c r="I9" s="163"/>
      <c r="J9" s="163"/>
      <c r="K9" s="163"/>
      <c r="L9" s="163"/>
      <c r="M9" s="159"/>
      <c r="N9" s="161"/>
      <c r="O9" s="91" t="s">
        <v>26</v>
      </c>
      <c r="P9" s="91" t="s">
        <v>27</v>
      </c>
      <c r="Q9" s="91" t="s">
        <v>28</v>
      </c>
      <c r="R9" s="91" t="s">
        <v>29</v>
      </c>
      <c r="S9" s="61" t="s">
        <v>21</v>
      </c>
      <c r="T9" s="61" t="s">
        <v>195</v>
      </c>
      <c r="U9" s="62" t="s">
        <v>22</v>
      </c>
      <c r="V9" s="61" t="s">
        <v>21</v>
      </c>
      <c r="W9" s="61" t="s">
        <v>195</v>
      </c>
      <c r="X9" s="62" t="s">
        <v>22</v>
      </c>
      <c r="Y9" s="61" t="s">
        <v>21</v>
      </c>
      <c r="Z9" s="61" t="s">
        <v>195</v>
      </c>
      <c r="AA9" s="62" t="s">
        <v>22</v>
      </c>
      <c r="AB9" s="61" t="s">
        <v>21</v>
      </c>
      <c r="AC9" s="61" t="s">
        <v>195</v>
      </c>
      <c r="AD9" s="62" t="s">
        <v>22</v>
      </c>
      <c r="AE9" s="176"/>
      <c r="AF9" s="165"/>
      <c r="AG9" s="165"/>
      <c r="AI9" s="63" t="s">
        <v>0</v>
      </c>
      <c r="AJ9" s="90" t="s">
        <v>15</v>
      </c>
      <c r="AK9" s="89" t="s">
        <v>16</v>
      </c>
    </row>
    <row r="10" spans="1:57" s="27" customFormat="1" ht="74.25" customHeight="1" x14ac:dyDescent="0.2">
      <c r="A10" s="30">
        <v>1</v>
      </c>
      <c r="B10" s="30">
        <v>3</v>
      </c>
      <c r="C10" s="30">
        <v>3.1</v>
      </c>
      <c r="D10" s="30" t="s">
        <v>116</v>
      </c>
      <c r="E10" s="30" t="s">
        <v>117</v>
      </c>
      <c r="F10" s="31" t="s">
        <v>199</v>
      </c>
      <c r="G10" s="48">
        <v>43281</v>
      </c>
      <c r="H10" s="30" t="s">
        <v>36</v>
      </c>
      <c r="I10" s="31" t="s">
        <v>200</v>
      </c>
      <c r="J10" s="31" t="s">
        <v>201</v>
      </c>
      <c r="K10" s="94" t="s">
        <v>202</v>
      </c>
      <c r="L10" s="30" t="s">
        <v>69</v>
      </c>
      <c r="M10" s="34">
        <v>1</v>
      </c>
      <c r="N10" s="34">
        <v>1</v>
      </c>
      <c r="O10" s="94"/>
      <c r="P10" s="94">
        <v>1</v>
      </c>
      <c r="Q10" s="94" t="s">
        <v>89</v>
      </c>
      <c r="R10" s="94" t="s">
        <v>89</v>
      </c>
      <c r="S10" s="64"/>
      <c r="T10" s="64"/>
      <c r="U10" s="65"/>
      <c r="V10" s="66"/>
      <c r="W10" s="66"/>
      <c r="X10" s="65"/>
      <c r="Y10" s="66"/>
      <c r="Z10" s="66"/>
      <c r="AA10" s="65"/>
      <c r="AB10" s="66"/>
      <c r="AC10" s="66"/>
      <c r="AD10" s="65"/>
      <c r="AE10" s="67"/>
      <c r="AF10" s="68" t="str">
        <f>IF(AE10&lt;80%,"MÍNIMO",IF(AE10&gt;=80%,IF(AE10&lt;90%,"ACEPTABLE",IF(AE10&gt;=90%,"SATISFACTORIO"))))</f>
        <v>MÍNIMO</v>
      </c>
      <c r="AG10" s="69"/>
      <c r="AI10" s="70" t="s">
        <v>86</v>
      </c>
      <c r="AJ10" s="71" t="s">
        <v>203</v>
      </c>
      <c r="AK10" s="71" t="s">
        <v>204</v>
      </c>
    </row>
    <row r="11" spans="1:57" s="27" customFormat="1" ht="61.5" customHeight="1" x14ac:dyDescent="0.2">
      <c r="A11" s="30">
        <v>2</v>
      </c>
      <c r="B11" s="30">
        <v>3</v>
      </c>
      <c r="C11" s="30">
        <v>3.1</v>
      </c>
      <c r="D11" s="30" t="s">
        <v>116</v>
      </c>
      <c r="E11" s="30" t="s">
        <v>117</v>
      </c>
      <c r="F11" s="31" t="s">
        <v>317</v>
      </c>
      <c r="G11" s="48">
        <v>43465</v>
      </c>
      <c r="H11" s="30" t="s">
        <v>35</v>
      </c>
      <c r="I11" s="31" t="s">
        <v>205</v>
      </c>
      <c r="J11" s="31" t="s">
        <v>205</v>
      </c>
      <c r="K11" s="94" t="s">
        <v>206</v>
      </c>
      <c r="L11" s="30"/>
      <c r="M11" s="34" t="s">
        <v>118</v>
      </c>
      <c r="N11" s="34">
        <v>1</v>
      </c>
      <c r="O11" s="94">
        <v>0.5</v>
      </c>
      <c r="P11" s="94">
        <v>0.2</v>
      </c>
      <c r="Q11" s="94">
        <v>0.2</v>
      </c>
      <c r="R11" s="94">
        <v>0.1</v>
      </c>
      <c r="S11" s="64"/>
      <c r="T11" s="64"/>
      <c r="U11" s="65"/>
      <c r="V11" s="66"/>
      <c r="W11" s="66"/>
      <c r="X11" s="65"/>
      <c r="Y11" s="66"/>
      <c r="Z11" s="66"/>
      <c r="AA11" s="65"/>
      <c r="AB11" s="66"/>
      <c r="AC11" s="66"/>
      <c r="AD11" s="65"/>
      <c r="AE11" s="67"/>
      <c r="AF11" s="68"/>
      <c r="AG11" s="69"/>
      <c r="AI11" s="70"/>
      <c r="AJ11" s="71"/>
      <c r="AK11" s="71"/>
    </row>
    <row r="12" spans="1:57" s="39" customFormat="1" ht="97.5" customHeight="1" x14ac:dyDescent="0.2">
      <c r="A12" s="30">
        <v>3</v>
      </c>
      <c r="B12" s="30">
        <v>3</v>
      </c>
      <c r="C12" s="30">
        <v>3.1</v>
      </c>
      <c r="D12" s="30" t="s">
        <v>116</v>
      </c>
      <c r="E12" s="30" t="s">
        <v>117</v>
      </c>
      <c r="F12" s="31" t="s">
        <v>318</v>
      </c>
      <c r="G12" s="48">
        <v>43465</v>
      </c>
      <c r="H12" s="30" t="s">
        <v>35</v>
      </c>
      <c r="I12" s="31" t="s">
        <v>319</v>
      </c>
      <c r="J12" s="31" t="s">
        <v>320</v>
      </c>
      <c r="K12" s="94" t="s">
        <v>321</v>
      </c>
      <c r="L12" s="30" t="s">
        <v>69</v>
      </c>
      <c r="M12" s="34" t="s">
        <v>118</v>
      </c>
      <c r="N12" s="34">
        <v>1</v>
      </c>
      <c r="O12" s="94">
        <v>1</v>
      </c>
      <c r="P12" s="94">
        <v>1</v>
      </c>
      <c r="Q12" s="94">
        <v>1</v>
      </c>
      <c r="R12" s="94">
        <v>1</v>
      </c>
      <c r="S12" s="72"/>
      <c r="T12" s="72"/>
      <c r="U12" s="73"/>
      <c r="V12" s="72"/>
      <c r="W12" s="72"/>
      <c r="X12" s="73"/>
      <c r="Y12" s="72"/>
      <c r="Z12" s="72"/>
      <c r="AA12" s="73"/>
      <c r="AB12" s="72"/>
      <c r="AC12" s="72"/>
      <c r="AD12" s="73"/>
      <c r="AE12" s="74"/>
      <c r="AF12" s="68" t="str">
        <f>IF(AE12=0%,"MÍNIMO",IF(AE12=100%,"SATISFACTORIO"))</f>
        <v>MÍNIMO</v>
      </c>
      <c r="AG12" s="75"/>
      <c r="AH12" s="35"/>
      <c r="AI12" s="70">
        <f>0%</f>
        <v>0</v>
      </c>
      <c r="AJ12" s="71" t="s">
        <v>64</v>
      </c>
      <c r="AK12" s="70">
        <f>100%</f>
        <v>1</v>
      </c>
      <c r="AL12" s="38"/>
      <c r="AM12" s="38"/>
      <c r="AN12" s="38"/>
      <c r="AO12" s="38"/>
      <c r="AP12" s="38"/>
      <c r="AQ12" s="38"/>
      <c r="AR12" s="38"/>
      <c r="AS12" s="38"/>
      <c r="AT12" s="38"/>
      <c r="AU12" s="38"/>
      <c r="AV12" s="38"/>
      <c r="AW12" s="38"/>
      <c r="AX12" s="38"/>
      <c r="AY12" s="38"/>
      <c r="AZ12" s="38"/>
      <c r="BA12" s="38"/>
      <c r="BB12" s="38"/>
      <c r="BC12" s="38"/>
      <c r="BD12" s="38"/>
      <c r="BE12" s="38"/>
    </row>
    <row r="13" spans="1:57" s="36" customFormat="1" ht="70.5" customHeight="1" x14ac:dyDescent="0.2">
      <c r="A13" s="30">
        <v>4</v>
      </c>
      <c r="B13" s="30">
        <v>3</v>
      </c>
      <c r="C13" s="30">
        <v>3.1</v>
      </c>
      <c r="D13" s="30" t="s">
        <v>116</v>
      </c>
      <c r="E13" s="30" t="s">
        <v>117</v>
      </c>
      <c r="F13" s="93" t="s">
        <v>207</v>
      </c>
      <c r="G13" s="48">
        <v>43465</v>
      </c>
      <c r="H13" s="30" t="s">
        <v>35</v>
      </c>
      <c r="I13" s="31" t="s">
        <v>208</v>
      </c>
      <c r="J13" s="31" t="s">
        <v>209</v>
      </c>
      <c r="K13" s="94" t="s">
        <v>210</v>
      </c>
      <c r="L13" s="30" t="s">
        <v>69</v>
      </c>
      <c r="M13" s="34" t="s">
        <v>118</v>
      </c>
      <c r="N13" s="94">
        <v>1</v>
      </c>
      <c r="O13" s="34">
        <v>0.25</v>
      </c>
      <c r="P13" s="34">
        <v>0.25</v>
      </c>
      <c r="Q13" s="34">
        <v>0.25</v>
      </c>
      <c r="R13" s="34">
        <v>0.25</v>
      </c>
      <c r="S13" s="133"/>
      <c r="T13" s="33"/>
      <c r="U13" s="73"/>
      <c r="V13" s="33"/>
      <c r="W13" s="33"/>
      <c r="X13" s="73"/>
      <c r="Y13" s="33"/>
      <c r="Z13" s="33"/>
      <c r="AA13" s="73"/>
      <c r="AB13" s="33"/>
      <c r="AC13" s="33"/>
      <c r="AD13" s="73"/>
      <c r="AE13" s="76"/>
      <c r="AF13" s="37"/>
      <c r="AG13" s="37"/>
      <c r="AI13" s="33"/>
      <c r="AJ13" s="33"/>
      <c r="AK13" s="33"/>
    </row>
    <row r="14" spans="1:57" s="36" customFormat="1" ht="105.75" customHeight="1" x14ac:dyDescent="0.2">
      <c r="A14" s="30">
        <v>5</v>
      </c>
      <c r="B14" s="30">
        <v>3</v>
      </c>
      <c r="C14" s="30" t="s">
        <v>58</v>
      </c>
      <c r="D14" s="30" t="s">
        <v>116</v>
      </c>
      <c r="E14" s="30" t="s">
        <v>117</v>
      </c>
      <c r="F14" s="32" t="s">
        <v>345</v>
      </c>
      <c r="G14" s="48">
        <v>43100</v>
      </c>
      <c r="H14" s="30" t="s">
        <v>35</v>
      </c>
      <c r="I14" s="31" t="s">
        <v>329</v>
      </c>
      <c r="J14" s="31" t="s">
        <v>330</v>
      </c>
      <c r="K14" s="49" t="s">
        <v>346</v>
      </c>
      <c r="L14" s="30" t="s">
        <v>69</v>
      </c>
      <c r="M14" s="34" t="s">
        <v>118</v>
      </c>
      <c r="N14" s="34">
        <v>1</v>
      </c>
      <c r="O14" s="81" t="s">
        <v>331</v>
      </c>
      <c r="P14" s="81" t="s">
        <v>331</v>
      </c>
      <c r="Q14" s="81" t="s">
        <v>89</v>
      </c>
      <c r="R14" s="81">
        <v>1</v>
      </c>
      <c r="S14" s="104"/>
      <c r="T14" s="104"/>
      <c r="U14" s="105"/>
      <c r="V14" s="104"/>
      <c r="W14" s="104"/>
      <c r="X14" s="105"/>
      <c r="Y14" s="104"/>
      <c r="Z14" s="104"/>
      <c r="AA14" s="105"/>
      <c r="AB14" s="104"/>
      <c r="AC14" s="104"/>
      <c r="AD14" s="105"/>
      <c r="AE14" s="106"/>
      <c r="AF14" s="107"/>
      <c r="AG14" s="107"/>
      <c r="AI14" s="104"/>
      <c r="AJ14" s="104"/>
      <c r="AK14" s="104"/>
    </row>
    <row r="15" spans="1:57" s="36" customFormat="1" ht="72.75" customHeight="1" x14ac:dyDescent="0.2">
      <c r="A15" s="30">
        <v>6</v>
      </c>
      <c r="B15" s="30">
        <v>2</v>
      </c>
      <c r="C15" s="30">
        <v>2.2999999999999998</v>
      </c>
      <c r="D15" s="30" t="s">
        <v>322</v>
      </c>
      <c r="E15" s="49" t="s">
        <v>68</v>
      </c>
      <c r="F15" s="32" t="s">
        <v>406</v>
      </c>
      <c r="G15" s="48">
        <v>43465</v>
      </c>
      <c r="H15" s="34" t="s">
        <v>35</v>
      </c>
      <c r="I15" s="32" t="s">
        <v>394</v>
      </c>
      <c r="J15" s="32" t="s">
        <v>395</v>
      </c>
      <c r="K15" s="120" t="s">
        <v>396</v>
      </c>
      <c r="L15" s="30" t="s">
        <v>69</v>
      </c>
      <c r="M15" s="94">
        <v>1.06</v>
      </c>
      <c r="N15" s="121">
        <v>1</v>
      </c>
      <c r="O15" s="94" t="s">
        <v>70</v>
      </c>
      <c r="P15" s="94">
        <v>0.5</v>
      </c>
      <c r="Q15" s="94" t="s">
        <v>70</v>
      </c>
      <c r="R15" s="94">
        <v>0.5</v>
      </c>
      <c r="S15" s="104"/>
      <c r="T15" s="104"/>
      <c r="U15" s="105"/>
      <c r="V15" s="104"/>
      <c r="W15" s="104"/>
      <c r="X15" s="105"/>
      <c r="Y15" s="104"/>
      <c r="Z15" s="104"/>
      <c r="AA15" s="105"/>
      <c r="AB15" s="104"/>
      <c r="AC15" s="104"/>
      <c r="AD15" s="105"/>
      <c r="AE15" s="106"/>
      <c r="AF15" s="107"/>
      <c r="AG15" s="107"/>
      <c r="AI15" s="104"/>
      <c r="AJ15" s="104"/>
      <c r="AK15" s="104"/>
    </row>
    <row r="16" spans="1:57" s="19" customFormat="1" ht="85.5" customHeight="1" x14ac:dyDescent="0.2">
      <c r="A16" s="30">
        <v>7</v>
      </c>
      <c r="B16" s="30">
        <v>2</v>
      </c>
      <c r="C16" s="30">
        <v>2.1</v>
      </c>
      <c r="D16" s="30" t="s">
        <v>322</v>
      </c>
      <c r="E16" s="49" t="s">
        <v>71</v>
      </c>
      <c r="F16" s="31" t="s">
        <v>294</v>
      </c>
      <c r="G16" s="48">
        <v>43281</v>
      </c>
      <c r="H16" s="34" t="s">
        <v>35</v>
      </c>
      <c r="I16" s="32" t="s">
        <v>295</v>
      </c>
      <c r="J16" s="32" t="s">
        <v>424</v>
      </c>
      <c r="K16" s="34" t="s">
        <v>296</v>
      </c>
      <c r="L16" s="30" t="s">
        <v>69</v>
      </c>
      <c r="M16" s="94"/>
      <c r="N16" s="94">
        <v>1</v>
      </c>
      <c r="O16" s="134"/>
      <c r="P16" s="94">
        <v>1</v>
      </c>
      <c r="Q16" s="134"/>
      <c r="R16" s="94"/>
      <c r="W16" s="77"/>
      <c r="Y16" s="78"/>
    </row>
    <row r="17" spans="1:33" s="19" customFormat="1" ht="95.25" customHeight="1" x14ac:dyDescent="0.2">
      <c r="A17" s="30">
        <v>8</v>
      </c>
      <c r="B17" s="30">
        <v>2</v>
      </c>
      <c r="C17" s="30">
        <v>2.1</v>
      </c>
      <c r="D17" s="30" t="s">
        <v>322</v>
      </c>
      <c r="E17" s="49" t="s">
        <v>68</v>
      </c>
      <c r="F17" s="31" t="s">
        <v>297</v>
      </c>
      <c r="G17" s="48">
        <v>43281</v>
      </c>
      <c r="H17" s="34" t="s">
        <v>35</v>
      </c>
      <c r="I17" s="32" t="s">
        <v>422</v>
      </c>
      <c r="J17" s="32" t="s">
        <v>423</v>
      </c>
      <c r="K17" s="34" t="s">
        <v>298</v>
      </c>
      <c r="L17" s="30" t="s">
        <v>69</v>
      </c>
      <c r="M17" s="94"/>
      <c r="N17" s="94">
        <v>1</v>
      </c>
      <c r="O17" s="134"/>
      <c r="P17" s="94">
        <v>1</v>
      </c>
      <c r="Q17" s="134"/>
      <c r="R17" s="94"/>
      <c r="S17" s="23"/>
      <c r="T17" s="23"/>
      <c r="U17" s="23"/>
      <c r="V17" s="23"/>
      <c r="W17" s="23"/>
      <c r="X17" s="23"/>
      <c r="Y17" s="78"/>
      <c r="Z17" s="23"/>
      <c r="AA17" s="23"/>
      <c r="AB17" s="23"/>
      <c r="AC17" s="23"/>
      <c r="AD17" s="23"/>
      <c r="AE17" s="23"/>
      <c r="AF17" s="22"/>
      <c r="AG17" s="22"/>
    </row>
    <row r="18" spans="1:33" s="19" customFormat="1" ht="141" customHeight="1" x14ac:dyDescent="0.2">
      <c r="A18" s="30">
        <v>9</v>
      </c>
      <c r="B18" s="30">
        <v>2</v>
      </c>
      <c r="C18" s="30">
        <v>2.2000000000000002</v>
      </c>
      <c r="D18" s="30" t="s">
        <v>322</v>
      </c>
      <c r="E18" s="49" t="s">
        <v>68</v>
      </c>
      <c r="F18" s="32" t="s">
        <v>407</v>
      </c>
      <c r="G18" s="48">
        <v>43465</v>
      </c>
      <c r="H18" s="34" t="s">
        <v>35</v>
      </c>
      <c r="I18" s="32" t="s">
        <v>72</v>
      </c>
      <c r="J18" s="32" t="s">
        <v>73</v>
      </c>
      <c r="K18" s="120" t="s">
        <v>74</v>
      </c>
      <c r="L18" s="30" t="s">
        <v>69</v>
      </c>
      <c r="M18" s="94">
        <v>1.2</v>
      </c>
      <c r="N18" s="121">
        <v>1</v>
      </c>
      <c r="O18" s="134" t="s">
        <v>70</v>
      </c>
      <c r="P18" s="94">
        <v>0.5</v>
      </c>
      <c r="Q18" s="134" t="s">
        <v>70</v>
      </c>
      <c r="R18" s="94">
        <v>0.5</v>
      </c>
      <c r="S18" s="23"/>
      <c r="T18" s="23"/>
      <c r="U18" s="23"/>
      <c r="V18" s="23"/>
      <c r="W18" s="23"/>
      <c r="X18" s="23"/>
      <c r="Y18" s="78"/>
      <c r="Z18" s="23"/>
      <c r="AA18" s="23"/>
      <c r="AB18" s="23"/>
      <c r="AC18" s="23"/>
      <c r="AD18" s="23"/>
      <c r="AE18" s="23"/>
      <c r="AF18" s="22"/>
      <c r="AG18" s="22"/>
    </row>
    <row r="19" spans="1:33" s="19" customFormat="1" ht="117" customHeight="1" x14ac:dyDescent="0.2">
      <c r="A19" s="30">
        <v>10</v>
      </c>
      <c r="B19" s="30">
        <v>2</v>
      </c>
      <c r="C19" s="30">
        <v>2.4</v>
      </c>
      <c r="D19" s="30" t="s">
        <v>322</v>
      </c>
      <c r="E19" s="49" t="s">
        <v>68</v>
      </c>
      <c r="F19" s="32" t="s">
        <v>397</v>
      </c>
      <c r="G19" s="48">
        <v>43465</v>
      </c>
      <c r="H19" s="34" t="s">
        <v>35</v>
      </c>
      <c r="I19" s="32" t="s">
        <v>75</v>
      </c>
      <c r="J19" s="32" t="s">
        <v>76</v>
      </c>
      <c r="K19" s="120" t="s">
        <v>398</v>
      </c>
      <c r="L19" s="30" t="s">
        <v>69</v>
      </c>
      <c r="M19" s="94">
        <v>1</v>
      </c>
      <c r="N19" s="121">
        <v>1</v>
      </c>
      <c r="O19" s="134" t="s">
        <v>70</v>
      </c>
      <c r="P19" s="94">
        <v>0.5</v>
      </c>
      <c r="Q19" s="134" t="s">
        <v>70</v>
      </c>
      <c r="R19" s="94">
        <v>0.5</v>
      </c>
      <c r="S19" s="23"/>
      <c r="T19" s="23"/>
      <c r="U19" s="23"/>
      <c r="V19" s="23"/>
      <c r="W19" s="23"/>
      <c r="X19" s="23"/>
      <c r="Y19" s="78"/>
      <c r="Z19" s="23"/>
      <c r="AA19" s="23"/>
      <c r="AB19" s="23"/>
      <c r="AC19" s="23"/>
      <c r="AD19" s="23"/>
      <c r="AE19" s="23"/>
      <c r="AF19" s="22"/>
      <c r="AG19" s="22"/>
    </row>
    <row r="20" spans="1:33" s="19" customFormat="1" ht="78.75" customHeight="1" x14ac:dyDescent="0.2">
      <c r="A20" s="30">
        <v>11</v>
      </c>
      <c r="B20" s="30">
        <v>2</v>
      </c>
      <c r="C20" s="30">
        <v>2.1</v>
      </c>
      <c r="D20" s="30" t="s">
        <v>322</v>
      </c>
      <c r="E20" s="49" t="s">
        <v>71</v>
      </c>
      <c r="F20" s="31" t="s">
        <v>77</v>
      </c>
      <c r="G20" s="48">
        <v>43465</v>
      </c>
      <c r="H20" s="34" t="s">
        <v>35</v>
      </c>
      <c r="I20" s="95" t="s">
        <v>211</v>
      </c>
      <c r="J20" s="32" t="s">
        <v>212</v>
      </c>
      <c r="K20" s="34" t="s">
        <v>78</v>
      </c>
      <c r="L20" s="30" t="s">
        <v>69</v>
      </c>
      <c r="M20" s="96" t="s">
        <v>70</v>
      </c>
      <c r="N20" s="96">
        <v>1</v>
      </c>
      <c r="O20" s="121">
        <v>0.33300000000000002</v>
      </c>
      <c r="P20" s="121">
        <v>0.33300000000000002</v>
      </c>
      <c r="Q20" s="121">
        <v>0.34</v>
      </c>
      <c r="R20" s="30" t="s">
        <v>70</v>
      </c>
      <c r="S20" s="23"/>
      <c r="T20" s="23"/>
      <c r="U20" s="23"/>
      <c r="V20" s="23"/>
      <c r="W20" s="23"/>
      <c r="X20" s="23"/>
      <c r="Y20" s="23"/>
      <c r="Z20" s="23"/>
      <c r="AA20" s="23"/>
      <c r="AB20" s="23"/>
      <c r="AC20" s="23"/>
      <c r="AD20" s="23"/>
      <c r="AE20" s="23"/>
      <c r="AF20" s="22"/>
      <c r="AG20" s="22"/>
    </row>
    <row r="21" spans="1:33" s="19" customFormat="1" ht="125.25" customHeight="1" x14ac:dyDescent="0.2">
      <c r="A21" s="30">
        <v>12</v>
      </c>
      <c r="B21" s="30">
        <v>2</v>
      </c>
      <c r="C21" s="30">
        <v>2.1</v>
      </c>
      <c r="D21" s="30" t="s">
        <v>322</v>
      </c>
      <c r="E21" s="49" t="s">
        <v>71</v>
      </c>
      <c r="F21" s="31" t="s">
        <v>79</v>
      </c>
      <c r="G21" s="48">
        <v>43465</v>
      </c>
      <c r="H21" s="34" t="s">
        <v>35</v>
      </c>
      <c r="I21" s="32" t="s">
        <v>213</v>
      </c>
      <c r="J21" s="31" t="s">
        <v>214</v>
      </c>
      <c r="K21" s="34" t="s">
        <v>80</v>
      </c>
      <c r="L21" s="30" t="s">
        <v>69</v>
      </c>
      <c r="M21" s="96" t="s">
        <v>70</v>
      </c>
      <c r="N21" s="96">
        <v>1</v>
      </c>
      <c r="O21" s="121">
        <v>0.33300000000000002</v>
      </c>
      <c r="P21" s="121">
        <v>0.33300000000000002</v>
      </c>
      <c r="Q21" s="121">
        <v>0.34</v>
      </c>
      <c r="R21" s="30" t="s">
        <v>70</v>
      </c>
      <c r="S21" s="23"/>
      <c r="T21" s="23"/>
      <c r="U21" s="23"/>
      <c r="V21" s="23"/>
      <c r="W21" s="23"/>
      <c r="X21" s="23"/>
      <c r="Y21" s="23"/>
      <c r="Z21" s="23"/>
      <c r="AA21" s="23"/>
      <c r="AB21" s="23"/>
      <c r="AC21" s="23"/>
      <c r="AD21" s="23"/>
      <c r="AE21" s="23"/>
      <c r="AF21" s="22"/>
      <c r="AG21" s="22"/>
    </row>
    <row r="22" spans="1:33" s="19" customFormat="1" ht="102.75" customHeight="1" x14ac:dyDescent="0.2">
      <c r="A22" s="30">
        <v>13</v>
      </c>
      <c r="B22" s="49">
        <v>2</v>
      </c>
      <c r="C22" s="49">
        <v>2.2999999999999998</v>
      </c>
      <c r="D22" s="30" t="s">
        <v>322</v>
      </c>
      <c r="E22" s="49" t="s">
        <v>81</v>
      </c>
      <c r="F22" s="31" t="s">
        <v>82</v>
      </c>
      <c r="G22" s="48">
        <v>43465</v>
      </c>
      <c r="H22" s="30" t="s">
        <v>83</v>
      </c>
      <c r="I22" s="31" t="s">
        <v>215</v>
      </c>
      <c r="J22" s="31" t="s">
        <v>84</v>
      </c>
      <c r="K22" s="81" t="s">
        <v>85</v>
      </c>
      <c r="L22" s="30" t="s">
        <v>69</v>
      </c>
      <c r="M22" s="81">
        <v>1</v>
      </c>
      <c r="N22" s="34" t="s">
        <v>216</v>
      </c>
      <c r="O22" s="81">
        <v>0.17</v>
      </c>
      <c r="P22" s="81">
        <v>0.33</v>
      </c>
      <c r="Q22" s="81">
        <v>0.17</v>
      </c>
      <c r="R22" s="81">
        <v>0.33</v>
      </c>
      <c r="S22" s="23"/>
      <c r="T22" s="23"/>
      <c r="U22" s="23"/>
      <c r="V22" s="23"/>
      <c r="W22" s="23"/>
      <c r="X22" s="23"/>
      <c r="Y22" s="23"/>
      <c r="Z22" s="23"/>
      <c r="AA22" s="23"/>
      <c r="AB22" s="23"/>
      <c r="AC22" s="23"/>
      <c r="AD22" s="23"/>
      <c r="AE22" s="23"/>
      <c r="AF22" s="22"/>
      <c r="AG22" s="22"/>
    </row>
    <row r="23" spans="1:33" s="19" customFormat="1" ht="76.5" x14ac:dyDescent="0.2">
      <c r="A23" s="30">
        <v>14</v>
      </c>
      <c r="B23" s="49">
        <v>2</v>
      </c>
      <c r="C23" s="49">
        <v>2.2999999999999998</v>
      </c>
      <c r="D23" s="30" t="s">
        <v>322</v>
      </c>
      <c r="E23" s="49" t="s">
        <v>81</v>
      </c>
      <c r="F23" s="31" t="s">
        <v>87</v>
      </c>
      <c r="G23" s="48">
        <v>43465</v>
      </c>
      <c r="H23" s="34" t="s">
        <v>36</v>
      </c>
      <c r="I23" s="31" t="s">
        <v>217</v>
      </c>
      <c r="J23" s="31" t="s">
        <v>218</v>
      </c>
      <c r="K23" s="49" t="s">
        <v>88</v>
      </c>
      <c r="L23" s="97" t="s">
        <v>69</v>
      </c>
      <c r="M23" s="81">
        <v>1.25</v>
      </c>
      <c r="N23" s="84">
        <v>1</v>
      </c>
      <c r="O23" s="135"/>
      <c r="P23" s="135"/>
      <c r="Q23" s="135"/>
      <c r="R23" s="84"/>
      <c r="S23" s="23"/>
      <c r="T23" s="23"/>
      <c r="U23" s="23"/>
      <c r="V23" s="23"/>
      <c r="W23" s="23"/>
      <c r="X23" s="23"/>
      <c r="Y23" s="23"/>
      <c r="Z23" s="23"/>
      <c r="AA23" s="23"/>
      <c r="AB23" s="23"/>
      <c r="AC23" s="23"/>
      <c r="AD23" s="23"/>
      <c r="AE23" s="23"/>
      <c r="AF23" s="22"/>
      <c r="AG23" s="22"/>
    </row>
    <row r="24" spans="1:33" s="19" customFormat="1" ht="91.5" customHeight="1" x14ac:dyDescent="0.2">
      <c r="A24" s="30">
        <v>15</v>
      </c>
      <c r="B24" s="49">
        <v>2</v>
      </c>
      <c r="C24" s="49">
        <v>2.2999999999999998</v>
      </c>
      <c r="D24" s="30" t="s">
        <v>322</v>
      </c>
      <c r="E24" s="49" t="s">
        <v>81</v>
      </c>
      <c r="F24" s="31" t="s">
        <v>299</v>
      </c>
      <c r="G24" s="48">
        <v>43281</v>
      </c>
      <c r="H24" s="34" t="s">
        <v>35</v>
      </c>
      <c r="I24" s="32" t="s">
        <v>300</v>
      </c>
      <c r="J24" s="32" t="s">
        <v>301</v>
      </c>
      <c r="K24" s="34" t="s">
        <v>302</v>
      </c>
      <c r="L24" s="30" t="s">
        <v>69</v>
      </c>
      <c r="M24" s="94"/>
      <c r="N24" s="94">
        <v>1</v>
      </c>
      <c r="O24" s="134"/>
      <c r="P24" s="94">
        <v>1</v>
      </c>
      <c r="Q24" s="135"/>
      <c r="R24" s="84"/>
      <c r="S24" s="23"/>
      <c r="T24" s="23"/>
      <c r="U24" s="23"/>
      <c r="V24" s="23"/>
      <c r="W24" s="23"/>
      <c r="X24" s="23"/>
      <c r="Y24" s="23"/>
      <c r="Z24" s="23"/>
      <c r="AA24" s="23"/>
      <c r="AB24" s="23"/>
      <c r="AC24" s="23"/>
      <c r="AD24" s="23"/>
      <c r="AE24" s="23"/>
      <c r="AF24" s="22"/>
      <c r="AG24" s="22"/>
    </row>
    <row r="25" spans="1:33" s="19" customFormat="1" ht="118.5" customHeight="1" x14ac:dyDescent="0.2">
      <c r="A25" s="30">
        <v>16</v>
      </c>
      <c r="B25" s="30">
        <v>2</v>
      </c>
      <c r="C25" s="30">
        <v>2.4</v>
      </c>
      <c r="D25" s="30" t="s">
        <v>322</v>
      </c>
      <c r="E25" s="49" t="s">
        <v>81</v>
      </c>
      <c r="F25" s="32" t="s">
        <v>219</v>
      </c>
      <c r="G25" s="48">
        <v>43465</v>
      </c>
      <c r="H25" s="30" t="s">
        <v>35</v>
      </c>
      <c r="I25" s="40" t="s">
        <v>220</v>
      </c>
      <c r="J25" s="40" t="s">
        <v>90</v>
      </c>
      <c r="K25" s="136" t="s">
        <v>221</v>
      </c>
      <c r="L25" s="97" t="s">
        <v>69</v>
      </c>
      <c r="M25" s="135"/>
      <c r="N25" s="84">
        <v>1</v>
      </c>
      <c r="O25" s="135"/>
      <c r="P25" s="135"/>
      <c r="Q25" s="135"/>
      <c r="R25" s="135"/>
      <c r="S25" s="23"/>
      <c r="T25" s="23"/>
      <c r="U25" s="23"/>
      <c r="V25" s="23"/>
      <c r="W25" s="23"/>
      <c r="X25" s="23"/>
      <c r="Y25" s="23"/>
      <c r="Z25" s="23"/>
      <c r="AA25" s="23"/>
      <c r="AB25" s="23"/>
      <c r="AC25" s="23"/>
      <c r="AD25" s="23"/>
      <c r="AE25" s="23"/>
      <c r="AF25" s="22"/>
      <c r="AG25" s="22"/>
    </row>
    <row r="26" spans="1:33" s="113" customFormat="1" ht="104.25" customHeight="1" x14ac:dyDescent="0.2">
      <c r="A26" s="30">
        <v>17</v>
      </c>
      <c r="B26" s="30">
        <v>1</v>
      </c>
      <c r="C26" s="30">
        <v>1.4</v>
      </c>
      <c r="D26" s="30" t="s">
        <v>222</v>
      </c>
      <c r="E26" s="30" t="s">
        <v>223</v>
      </c>
      <c r="F26" s="32" t="s">
        <v>343</v>
      </c>
      <c r="G26" s="98">
        <v>43464</v>
      </c>
      <c r="H26" s="98" t="s">
        <v>35</v>
      </c>
      <c r="I26" s="32" t="s">
        <v>224</v>
      </c>
      <c r="J26" s="32" t="s">
        <v>225</v>
      </c>
      <c r="K26" s="49" t="s">
        <v>326</v>
      </c>
      <c r="L26" s="97" t="s">
        <v>226</v>
      </c>
      <c r="M26" s="94">
        <v>1</v>
      </c>
      <c r="N26" s="94">
        <v>1</v>
      </c>
      <c r="O26" s="94"/>
      <c r="P26" s="94"/>
      <c r="Q26" s="94"/>
      <c r="R26" s="94">
        <v>1</v>
      </c>
      <c r="S26" s="110"/>
      <c r="T26" s="110"/>
      <c r="U26" s="110"/>
      <c r="V26" s="110"/>
      <c r="W26" s="111"/>
      <c r="X26" s="110"/>
      <c r="Y26" s="110"/>
      <c r="Z26" s="110"/>
      <c r="AA26" s="110"/>
      <c r="AB26" s="110"/>
      <c r="AC26" s="110"/>
      <c r="AD26" s="110"/>
      <c r="AE26" s="110"/>
      <c r="AF26" s="112"/>
      <c r="AG26" s="112"/>
    </row>
    <row r="27" spans="1:33" s="19" customFormat="1" ht="84" customHeight="1" x14ac:dyDescent="0.2">
      <c r="A27" s="30">
        <v>18</v>
      </c>
      <c r="B27" s="30">
        <v>1</v>
      </c>
      <c r="C27" s="30">
        <v>1.4</v>
      </c>
      <c r="D27" s="30" t="s">
        <v>222</v>
      </c>
      <c r="E27" s="30" t="s">
        <v>323</v>
      </c>
      <c r="F27" s="32" t="s">
        <v>308</v>
      </c>
      <c r="G27" s="98">
        <v>43373</v>
      </c>
      <c r="H27" s="49" t="s">
        <v>35</v>
      </c>
      <c r="I27" s="32" t="s">
        <v>420</v>
      </c>
      <c r="J27" s="32" t="s">
        <v>324</v>
      </c>
      <c r="K27" s="49" t="s">
        <v>227</v>
      </c>
      <c r="L27" s="97" t="s">
        <v>226</v>
      </c>
      <c r="M27" s="94">
        <v>1</v>
      </c>
      <c r="N27" s="94">
        <v>1</v>
      </c>
      <c r="O27" s="94"/>
      <c r="P27" s="94"/>
      <c r="Q27" s="94">
        <v>1</v>
      </c>
      <c r="R27" s="94"/>
      <c r="S27" s="23"/>
      <c r="T27" s="23"/>
      <c r="U27" s="23"/>
      <c r="V27" s="23"/>
      <c r="W27" s="79"/>
      <c r="X27" s="23"/>
      <c r="Y27" s="23"/>
      <c r="Z27" s="23"/>
      <c r="AA27" s="23"/>
      <c r="AB27" s="23"/>
      <c r="AC27" s="23"/>
      <c r="AD27" s="23"/>
      <c r="AE27" s="23"/>
      <c r="AF27" s="22"/>
      <c r="AG27" s="22"/>
    </row>
    <row r="28" spans="1:33" s="19" customFormat="1" ht="89.25" customHeight="1" x14ac:dyDescent="0.2">
      <c r="A28" s="30">
        <v>19</v>
      </c>
      <c r="B28" s="30">
        <v>1</v>
      </c>
      <c r="C28" s="30">
        <v>1.3</v>
      </c>
      <c r="D28" s="30" t="s">
        <v>222</v>
      </c>
      <c r="E28" s="30" t="s">
        <v>228</v>
      </c>
      <c r="F28" s="32" t="s">
        <v>344</v>
      </c>
      <c r="G28" s="98">
        <v>43419</v>
      </c>
      <c r="H28" s="49" t="s">
        <v>35</v>
      </c>
      <c r="I28" s="32" t="s">
        <v>229</v>
      </c>
      <c r="J28" s="32" t="s">
        <v>230</v>
      </c>
      <c r="K28" s="49" t="s">
        <v>325</v>
      </c>
      <c r="L28" s="97" t="s">
        <v>226</v>
      </c>
      <c r="M28" s="94">
        <v>1</v>
      </c>
      <c r="N28" s="94">
        <v>1</v>
      </c>
      <c r="O28" s="134"/>
      <c r="P28" s="134"/>
      <c r="Q28" s="134"/>
      <c r="R28" s="94">
        <v>1</v>
      </c>
      <c r="S28" s="23"/>
      <c r="T28" s="23"/>
      <c r="U28" s="23"/>
      <c r="V28" s="23"/>
      <c r="W28" s="23"/>
      <c r="X28" s="23"/>
      <c r="Y28" s="23"/>
      <c r="Z28" s="23"/>
      <c r="AA28" s="23"/>
      <c r="AB28" s="23"/>
      <c r="AC28" s="23"/>
      <c r="AD28" s="23"/>
      <c r="AE28" s="23"/>
      <c r="AF28" s="22"/>
      <c r="AG28" s="22"/>
    </row>
    <row r="29" spans="1:33" s="19" customFormat="1" ht="85.5" customHeight="1" x14ac:dyDescent="0.2">
      <c r="A29" s="30">
        <v>20</v>
      </c>
      <c r="B29" s="30">
        <v>1</v>
      </c>
      <c r="C29" s="30">
        <v>1.4</v>
      </c>
      <c r="D29" s="30" t="s">
        <v>222</v>
      </c>
      <c r="E29" s="30" t="s">
        <v>223</v>
      </c>
      <c r="F29" s="32" t="s">
        <v>112</v>
      </c>
      <c r="G29" s="98">
        <v>43463</v>
      </c>
      <c r="H29" s="49" t="s">
        <v>35</v>
      </c>
      <c r="I29" s="32" t="s">
        <v>113</v>
      </c>
      <c r="J29" s="32" t="s">
        <v>114</v>
      </c>
      <c r="K29" s="49" t="s">
        <v>115</v>
      </c>
      <c r="L29" s="97" t="s">
        <v>226</v>
      </c>
      <c r="M29" s="94">
        <v>1</v>
      </c>
      <c r="N29" s="94">
        <v>1</v>
      </c>
      <c r="O29" s="134"/>
      <c r="P29" s="134"/>
      <c r="Q29" s="134"/>
      <c r="R29" s="94">
        <v>1</v>
      </c>
      <c r="S29" s="23"/>
      <c r="T29" s="23"/>
      <c r="U29" s="23"/>
      <c r="V29" s="23"/>
      <c r="W29" s="23"/>
      <c r="X29" s="23"/>
      <c r="Y29" s="23"/>
      <c r="Z29" s="23"/>
      <c r="AA29" s="23"/>
      <c r="AB29" s="23"/>
      <c r="AC29" s="23"/>
      <c r="AD29" s="23"/>
      <c r="AE29" s="23"/>
      <c r="AF29" s="22"/>
      <c r="AG29" s="22"/>
    </row>
    <row r="30" spans="1:33" s="19" customFormat="1" ht="99" customHeight="1" x14ac:dyDescent="0.2">
      <c r="A30" s="30">
        <v>21</v>
      </c>
      <c r="B30" s="30">
        <v>1</v>
      </c>
      <c r="C30" s="30">
        <v>1.1000000000000001</v>
      </c>
      <c r="D30" s="30" t="s">
        <v>231</v>
      </c>
      <c r="E30" s="30" t="s">
        <v>119</v>
      </c>
      <c r="F30" s="32" t="s">
        <v>120</v>
      </c>
      <c r="G30" s="80">
        <v>43465</v>
      </c>
      <c r="H30" s="81" t="s">
        <v>35</v>
      </c>
      <c r="I30" s="82" t="s">
        <v>121</v>
      </c>
      <c r="J30" s="83" t="s">
        <v>122</v>
      </c>
      <c r="K30" s="81" t="s">
        <v>232</v>
      </c>
      <c r="L30" s="30" t="s">
        <v>69</v>
      </c>
      <c r="M30" s="81">
        <v>0.88</v>
      </c>
      <c r="N30" s="81">
        <v>1</v>
      </c>
      <c r="O30" s="81">
        <v>0</v>
      </c>
      <c r="P30" s="81">
        <v>0.1</v>
      </c>
      <c r="Q30" s="81">
        <v>0.5</v>
      </c>
      <c r="R30" s="81">
        <v>0.4</v>
      </c>
      <c r="S30" s="23"/>
      <c r="T30" s="23"/>
      <c r="U30" s="23"/>
      <c r="V30" s="23"/>
      <c r="W30" s="23"/>
      <c r="X30" s="23"/>
      <c r="Y30" s="23"/>
      <c r="Z30" s="23"/>
      <c r="AA30" s="23"/>
      <c r="AB30" s="23"/>
      <c r="AC30" s="23"/>
      <c r="AD30" s="23"/>
      <c r="AE30" s="23"/>
      <c r="AF30" s="22"/>
      <c r="AG30" s="22"/>
    </row>
    <row r="31" spans="1:33" s="19" customFormat="1" ht="105" customHeight="1" x14ac:dyDescent="0.2">
      <c r="A31" s="30">
        <v>22</v>
      </c>
      <c r="B31" s="30">
        <v>1</v>
      </c>
      <c r="C31" s="30">
        <v>1.1000000000000001</v>
      </c>
      <c r="D31" s="30" t="s">
        <v>231</v>
      </c>
      <c r="E31" s="30" t="s">
        <v>342</v>
      </c>
      <c r="F31" s="32" t="s">
        <v>233</v>
      </c>
      <c r="G31" s="108">
        <v>43465</v>
      </c>
      <c r="H31" s="109" t="s">
        <v>35</v>
      </c>
      <c r="I31" s="82" t="s">
        <v>234</v>
      </c>
      <c r="J31" s="154" t="s">
        <v>235</v>
      </c>
      <c r="K31" s="109" t="s">
        <v>123</v>
      </c>
      <c r="L31" s="30" t="s">
        <v>69</v>
      </c>
      <c r="M31" s="81">
        <v>0.7</v>
      </c>
      <c r="N31" s="81">
        <v>1</v>
      </c>
      <c r="O31" s="84"/>
      <c r="P31" s="84">
        <v>0.5</v>
      </c>
      <c r="Q31" s="84"/>
      <c r="R31" s="84">
        <v>0.5</v>
      </c>
      <c r="S31" s="23"/>
      <c r="T31" s="23"/>
      <c r="U31" s="23"/>
      <c r="V31" s="23"/>
      <c r="W31" s="23"/>
      <c r="X31" s="23"/>
      <c r="Y31" s="23"/>
      <c r="Z31" s="23"/>
      <c r="AA31" s="23"/>
      <c r="AB31" s="23"/>
      <c r="AC31" s="23"/>
      <c r="AD31" s="23"/>
      <c r="AE31" s="23"/>
      <c r="AF31" s="22"/>
      <c r="AG31" s="22"/>
    </row>
    <row r="32" spans="1:33" s="19" customFormat="1" ht="112.5" customHeight="1" x14ac:dyDescent="0.2">
      <c r="A32" s="30">
        <v>23</v>
      </c>
      <c r="B32" s="30">
        <v>1</v>
      </c>
      <c r="C32" s="30">
        <v>1.1000000000000001</v>
      </c>
      <c r="D32" s="30" t="s">
        <v>231</v>
      </c>
      <c r="E32" s="30" t="s">
        <v>119</v>
      </c>
      <c r="F32" s="32" t="s">
        <v>399</v>
      </c>
      <c r="G32" s="108">
        <v>43465</v>
      </c>
      <c r="H32" s="109" t="s">
        <v>35</v>
      </c>
      <c r="I32" s="82" t="s">
        <v>236</v>
      </c>
      <c r="J32" s="154" t="s">
        <v>237</v>
      </c>
      <c r="K32" s="109" t="s">
        <v>124</v>
      </c>
      <c r="L32" s="30" t="s">
        <v>69</v>
      </c>
      <c r="M32" s="81">
        <v>1</v>
      </c>
      <c r="N32" s="81">
        <v>1</v>
      </c>
      <c r="O32" s="84">
        <v>1</v>
      </c>
      <c r="P32" s="84">
        <v>1</v>
      </c>
      <c r="Q32" s="84">
        <v>1</v>
      </c>
      <c r="R32" s="84">
        <v>1</v>
      </c>
      <c r="S32" s="23"/>
      <c r="T32" s="23"/>
      <c r="U32" s="23"/>
      <c r="V32" s="23"/>
      <c r="W32" s="23"/>
      <c r="X32" s="23"/>
      <c r="Y32" s="23"/>
      <c r="Z32" s="23"/>
      <c r="AA32" s="23"/>
      <c r="AB32" s="23"/>
      <c r="AC32" s="23"/>
      <c r="AD32" s="23"/>
      <c r="AE32" s="23"/>
    </row>
    <row r="33" spans="1:31" s="19" customFormat="1" ht="107.25" customHeight="1" x14ac:dyDescent="0.2">
      <c r="A33" s="30">
        <v>24</v>
      </c>
      <c r="B33" s="30">
        <v>1</v>
      </c>
      <c r="C33" s="30">
        <v>1.1000000000000001</v>
      </c>
      <c r="D33" s="30" t="s">
        <v>231</v>
      </c>
      <c r="E33" s="30" t="s">
        <v>126</v>
      </c>
      <c r="F33" s="32" t="s">
        <v>127</v>
      </c>
      <c r="G33" s="108">
        <v>43465</v>
      </c>
      <c r="H33" s="109" t="s">
        <v>35</v>
      </c>
      <c r="I33" s="82" t="s">
        <v>128</v>
      </c>
      <c r="J33" s="154" t="s">
        <v>333</v>
      </c>
      <c r="K33" s="109" t="s">
        <v>334</v>
      </c>
      <c r="L33" s="30" t="s">
        <v>69</v>
      </c>
      <c r="M33" s="81"/>
      <c r="N33" s="81">
        <v>0.8</v>
      </c>
      <c r="O33" s="84">
        <v>0.8</v>
      </c>
      <c r="P33" s="84">
        <v>0.8</v>
      </c>
      <c r="Q33" s="84">
        <v>0.8</v>
      </c>
      <c r="R33" s="84">
        <v>0.8</v>
      </c>
      <c r="S33" s="23"/>
      <c r="T33" s="23"/>
      <c r="U33" s="23"/>
      <c r="V33" s="23"/>
      <c r="W33" s="23"/>
      <c r="X33" s="23"/>
      <c r="Y33" s="23"/>
      <c r="Z33" s="23"/>
      <c r="AA33" s="23"/>
      <c r="AB33" s="23"/>
      <c r="AC33" s="23"/>
      <c r="AD33" s="23"/>
      <c r="AE33" s="23"/>
    </row>
    <row r="34" spans="1:31" s="19" customFormat="1" ht="85.5" customHeight="1" x14ac:dyDescent="0.2">
      <c r="A34" s="30">
        <v>25</v>
      </c>
      <c r="B34" s="30">
        <v>1</v>
      </c>
      <c r="C34" s="30">
        <v>1.1000000000000001</v>
      </c>
      <c r="D34" s="30" t="s">
        <v>231</v>
      </c>
      <c r="E34" s="30" t="s">
        <v>129</v>
      </c>
      <c r="F34" s="32" t="s">
        <v>130</v>
      </c>
      <c r="G34" s="108">
        <v>43465</v>
      </c>
      <c r="H34" s="109" t="s">
        <v>37</v>
      </c>
      <c r="I34" s="82" t="s">
        <v>131</v>
      </c>
      <c r="J34" s="154" t="s">
        <v>132</v>
      </c>
      <c r="K34" s="34" t="s">
        <v>335</v>
      </c>
      <c r="L34" s="30" t="s">
        <v>133</v>
      </c>
      <c r="M34" s="153">
        <v>124</v>
      </c>
      <c r="N34" s="153">
        <v>180</v>
      </c>
      <c r="O34" s="122">
        <v>180</v>
      </c>
      <c r="P34" s="122">
        <v>180</v>
      </c>
      <c r="Q34" s="122">
        <v>180</v>
      </c>
      <c r="R34" s="122">
        <v>180</v>
      </c>
      <c r="S34" s="23"/>
      <c r="T34" s="23"/>
      <c r="U34" s="23"/>
      <c r="V34" s="23"/>
      <c r="W34" s="23"/>
      <c r="X34" s="23"/>
      <c r="Y34" s="23"/>
      <c r="Z34" s="23"/>
      <c r="AA34" s="23"/>
      <c r="AB34" s="23"/>
      <c r="AC34" s="23"/>
      <c r="AD34" s="23"/>
      <c r="AE34" s="23"/>
    </row>
    <row r="35" spans="1:31" s="19" customFormat="1" ht="114.75" customHeight="1" x14ac:dyDescent="0.2">
      <c r="A35" s="30">
        <v>26</v>
      </c>
      <c r="B35" s="30">
        <v>1</v>
      </c>
      <c r="C35" s="30" t="s">
        <v>134</v>
      </c>
      <c r="D35" s="30" t="s">
        <v>231</v>
      </c>
      <c r="E35" s="30" t="s">
        <v>117</v>
      </c>
      <c r="F35" s="137" t="s">
        <v>238</v>
      </c>
      <c r="G35" s="108">
        <v>43465</v>
      </c>
      <c r="H35" s="109" t="s">
        <v>37</v>
      </c>
      <c r="I35" s="82" t="s">
        <v>336</v>
      </c>
      <c r="J35" s="82" t="s">
        <v>239</v>
      </c>
      <c r="K35" s="49" t="s">
        <v>337</v>
      </c>
      <c r="L35" s="30" t="s">
        <v>93</v>
      </c>
      <c r="M35" s="81"/>
      <c r="N35" s="153">
        <v>3</v>
      </c>
      <c r="O35" s="122"/>
      <c r="P35" s="122">
        <v>3</v>
      </c>
      <c r="Q35" s="122"/>
      <c r="R35" s="122">
        <v>3</v>
      </c>
      <c r="S35" s="23"/>
      <c r="T35" s="23"/>
      <c r="U35" s="23"/>
      <c r="V35" s="23"/>
      <c r="W35" s="23"/>
      <c r="X35" s="23"/>
      <c r="Y35" s="23"/>
      <c r="Z35" s="23"/>
      <c r="AA35" s="23"/>
      <c r="AB35" s="23"/>
      <c r="AC35" s="23"/>
      <c r="AD35" s="23"/>
      <c r="AE35" s="23"/>
    </row>
    <row r="36" spans="1:31" s="19" customFormat="1" ht="77.25" customHeight="1" x14ac:dyDescent="0.2">
      <c r="A36" s="30">
        <v>27</v>
      </c>
      <c r="B36" s="123">
        <v>1</v>
      </c>
      <c r="C36" s="30">
        <v>1.1000000000000001</v>
      </c>
      <c r="D36" s="30" t="s">
        <v>231</v>
      </c>
      <c r="E36" s="123" t="s">
        <v>125</v>
      </c>
      <c r="F36" s="32" t="s">
        <v>338</v>
      </c>
      <c r="G36" s="108">
        <v>43465</v>
      </c>
      <c r="H36" s="124" t="s">
        <v>35</v>
      </c>
      <c r="I36" s="125" t="s">
        <v>339</v>
      </c>
      <c r="J36" s="82" t="s">
        <v>340</v>
      </c>
      <c r="K36" s="34" t="s">
        <v>341</v>
      </c>
      <c r="L36" s="30" t="s">
        <v>69</v>
      </c>
      <c r="M36" s="126"/>
      <c r="N36" s="81">
        <v>1</v>
      </c>
      <c r="O36" s="127"/>
      <c r="P36" s="127"/>
      <c r="Q36" s="84"/>
      <c r="R36" s="127">
        <v>1</v>
      </c>
      <c r="S36" s="23"/>
      <c r="T36" s="23"/>
      <c r="U36" s="23"/>
      <c r="V36" s="23"/>
      <c r="W36" s="23"/>
      <c r="X36" s="23"/>
      <c r="Y36" s="23"/>
      <c r="Z36" s="23"/>
      <c r="AA36" s="23"/>
      <c r="AB36" s="23"/>
      <c r="AC36" s="23"/>
      <c r="AD36" s="23"/>
      <c r="AE36" s="23"/>
    </row>
    <row r="37" spans="1:31" s="19" customFormat="1" ht="335.25" customHeight="1" x14ac:dyDescent="0.2">
      <c r="A37" s="30">
        <v>28</v>
      </c>
      <c r="B37" s="30">
        <v>1</v>
      </c>
      <c r="C37" s="30">
        <v>1.1000000000000001</v>
      </c>
      <c r="D37" s="30" t="s">
        <v>231</v>
      </c>
      <c r="E37" s="30" t="s">
        <v>303</v>
      </c>
      <c r="F37" s="32" t="s">
        <v>304</v>
      </c>
      <c r="G37" s="80">
        <v>43465</v>
      </c>
      <c r="H37" s="92" t="s">
        <v>35</v>
      </c>
      <c r="I37" s="82" t="s">
        <v>305</v>
      </c>
      <c r="J37" s="82" t="s">
        <v>306</v>
      </c>
      <c r="K37" s="34" t="s">
        <v>307</v>
      </c>
      <c r="L37" s="30" t="s">
        <v>69</v>
      </c>
      <c r="M37" s="81"/>
      <c r="N37" s="81">
        <v>1</v>
      </c>
      <c r="O37" s="84"/>
      <c r="P37" s="84"/>
      <c r="Q37" s="84"/>
      <c r="R37" s="84">
        <v>1</v>
      </c>
      <c r="S37" s="23"/>
      <c r="T37" s="23"/>
      <c r="U37" s="23"/>
      <c r="V37" s="23"/>
      <c r="W37" s="23"/>
      <c r="X37" s="23"/>
      <c r="Y37" s="23"/>
      <c r="Z37" s="23"/>
      <c r="AA37" s="23"/>
      <c r="AB37" s="23"/>
      <c r="AC37" s="23"/>
      <c r="AD37" s="23"/>
      <c r="AE37" s="23"/>
    </row>
    <row r="38" spans="1:31" s="19" customFormat="1" ht="110.25" customHeight="1" x14ac:dyDescent="0.2">
      <c r="A38" s="30">
        <v>29</v>
      </c>
      <c r="B38" s="41">
        <v>1</v>
      </c>
      <c r="C38" s="41">
        <v>1.2</v>
      </c>
      <c r="D38" s="30" t="s">
        <v>91</v>
      </c>
      <c r="E38" s="30" t="s">
        <v>363</v>
      </c>
      <c r="F38" s="93" t="s">
        <v>364</v>
      </c>
      <c r="G38" s="114">
        <v>43465</v>
      </c>
      <c r="H38" s="92" t="s">
        <v>36</v>
      </c>
      <c r="I38" s="32" t="s">
        <v>365</v>
      </c>
      <c r="J38" s="31" t="s">
        <v>366</v>
      </c>
      <c r="K38" s="49" t="s">
        <v>373</v>
      </c>
      <c r="L38" s="41" t="s">
        <v>69</v>
      </c>
      <c r="M38" s="138">
        <v>1</v>
      </c>
      <c r="N38" s="138">
        <v>1</v>
      </c>
      <c r="O38" s="138">
        <v>1</v>
      </c>
      <c r="P38" s="138">
        <v>1</v>
      </c>
      <c r="Q38" s="138">
        <v>1</v>
      </c>
      <c r="R38" s="138">
        <v>1</v>
      </c>
      <c r="S38" s="23"/>
      <c r="T38" s="23"/>
      <c r="U38" s="23"/>
      <c r="V38" s="23"/>
      <c r="W38" s="23"/>
      <c r="X38" s="23"/>
      <c r="Y38" s="23"/>
      <c r="Z38" s="23"/>
      <c r="AA38" s="23"/>
      <c r="AB38" s="23"/>
      <c r="AC38" s="23"/>
      <c r="AD38" s="23"/>
      <c r="AE38" s="23"/>
    </row>
    <row r="39" spans="1:31" s="19" customFormat="1" ht="63.75" x14ac:dyDescent="0.2">
      <c r="A39" s="30">
        <v>30</v>
      </c>
      <c r="B39" s="41">
        <v>1</v>
      </c>
      <c r="C39" s="41">
        <v>1.2</v>
      </c>
      <c r="D39" s="30" t="s">
        <v>91</v>
      </c>
      <c r="E39" s="30" t="s">
        <v>367</v>
      </c>
      <c r="F39" s="93" t="s">
        <v>368</v>
      </c>
      <c r="G39" s="114">
        <v>43465</v>
      </c>
      <c r="H39" s="92" t="s">
        <v>37</v>
      </c>
      <c r="I39" s="32" t="s">
        <v>369</v>
      </c>
      <c r="J39" s="31" t="s">
        <v>370</v>
      </c>
      <c r="K39" s="49" t="s">
        <v>378</v>
      </c>
      <c r="L39" s="41" t="s">
        <v>69</v>
      </c>
      <c r="M39" s="138" t="s">
        <v>108</v>
      </c>
      <c r="N39" s="128">
        <v>1</v>
      </c>
      <c r="O39" s="128">
        <v>0</v>
      </c>
      <c r="P39" s="128">
        <v>1</v>
      </c>
      <c r="Q39" s="128">
        <v>1</v>
      </c>
      <c r="R39" s="128">
        <v>1</v>
      </c>
      <c r="S39" s="23"/>
      <c r="T39" s="23"/>
      <c r="U39" s="23"/>
      <c r="V39" s="23"/>
      <c r="W39" s="23"/>
      <c r="X39" s="23"/>
      <c r="Y39" s="23"/>
      <c r="Z39" s="23"/>
      <c r="AA39" s="23"/>
      <c r="AB39" s="23"/>
      <c r="AC39" s="23"/>
      <c r="AD39" s="23"/>
      <c r="AE39" s="23"/>
    </row>
    <row r="40" spans="1:31" s="19" customFormat="1" ht="93" customHeight="1" x14ac:dyDescent="0.2">
      <c r="A40" s="30">
        <v>31</v>
      </c>
      <c r="B40" s="41">
        <v>1</v>
      </c>
      <c r="C40" s="41">
        <v>1.2</v>
      </c>
      <c r="D40" s="30" t="s">
        <v>91</v>
      </c>
      <c r="E40" s="30" t="s">
        <v>367</v>
      </c>
      <c r="F40" s="93" t="s">
        <v>426</v>
      </c>
      <c r="G40" s="114">
        <v>43465</v>
      </c>
      <c r="H40" s="92" t="s">
        <v>37</v>
      </c>
      <c r="I40" s="32" t="s">
        <v>371</v>
      </c>
      <c r="J40" s="31" t="s">
        <v>372</v>
      </c>
      <c r="K40" s="49" t="s">
        <v>408</v>
      </c>
      <c r="L40" s="30" t="s">
        <v>69</v>
      </c>
      <c r="M40" s="138" t="s">
        <v>108</v>
      </c>
      <c r="N40" s="128">
        <v>1</v>
      </c>
      <c r="O40" s="128">
        <v>0</v>
      </c>
      <c r="P40" s="128">
        <v>1</v>
      </c>
      <c r="Q40" s="128">
        <v>1</v>
      </c>
      <c r="R40" s="128">
        <v>1</v>
      </c>
      <c r="S40" s="23"/>
      <c r="T40" s="23"/>
      <c r="U40" s="23"/>
      <c r="V40" s="23"/>
      <c r="W40" s="23"/>
      <c r="X40" s="23"/>
      <c r="Y40" s="23"/>
      <c r="Z40" s="23"/>
      <c r="AA40" s="23"/>
      <c r="AB40" s="23"/>
      <c r="AC40" s="23"/>
      <c r="AD40" s="23"/>
      <c r="AE40" s="23"/>
    </row>
    <row r="41" spans="1:31" s="19" customFormat="1" ht="84.75" customHeight="1" x14ac:dyDescent="0.2">
      <c r="A41" s="30">
        <v>32</v>
      </c>
      <c r="B41" s="41">
        <v>1</v>
      </c>
      <c r="C41" s="41">
        <v>1.2</v>
      </c>
      <c r="D41" s="30" t="s">
        <v>91</v>
      </c>
      <c r="E41" s="30" t="s">
        <v>425</v>
      </c>
      <c r="F41" s="93" t="s">
        <v>426</v>
      </c>
      <c r="G41" s="114">
        <v>43465</v>
      </c>
      <c r="H41" s="92" t="s">
        <v>37</v>
      </c>
      <c r="I41" s="32" t="s">
        <v>371</v>
      </c>
      <c r="J41" s="31" t="s">
        <v>372</v>
      </c>
      <c r="K41" s="49" t="s">
        <v>374</v>
      </c>
      <c r="L41" s="30" t="s">
        <v>69</v>
      </c>
      <c r="M41" s="138" t="s">
        <v>108</v>
      </c>
      <c r="N41" s="128">
        <v>1</v>
      </c>
      <c r="O41" s="128">
        <v>0</v>
      </c>
      <c r="P41" s="128">
        <v>1</v>
      </c>
      <c r="Q41" s="128">
        <v>1</v>
      </c>
      <c r="R41" s="128">
        <v>1</v>
      </c>
      <c r="S41" s="23"/>
      <c r="T41" s="23"/>
      <c r="U41" s="23"/>
      <c r="V41" s="23"/>
      <c r="W41" s="23"/>
      <c r="X41" s="23"/>
      <c r="Y41" s="23"/>
      <c r="Z41" s="23"/>
      <c r="AA41" s="23"/>
      <c r="AB41" s="23"/>
      <c r="AC41" s="23"/>
      <c r="AD41" s="23"/>
      <c r="AE41" s="23"/>
    </row>
    <row r="42" spans="1:31" s="19" customFormat="1" ht="91.5" customHeight="1" x14ac:dyDescent="0.2">
      <c r="A42" s="30">
        <v>33</v>
      </c>
      <c r="B42" s="41">
        <v>1</v>
      </c>
      <c r="C42" s="41">
        <v>1.2</v>
      </c>
      <c r="D42" s="30" t="s">
        <v>91</v>
      </c>
      <c r="E42" s="30" t="s">
        <v>347</v>
      </c>
      <c r="F42" s="93" t="s">
        <v>348</v>
      </c>
      <c r="G42" s="114">
        <v>43465</v>
      </c>
      <c r="H42" s="92" t="s">
        <v>36</v>
      </c>
      <c r="I42" s="32" t="s">
        <v>349</v>
      </c>
      <c r="J42" s="31" t="s">
        <v>350</v>
      </c>
      <c r="K42" s="49" t="s">
        <v>409</v>
      </c>
      <c r="L42" s="41" t="s">
        <v>69</v>
      </c>
      <c r="M42" s="138" t="s">
        <v>89</v>
      </c>
      <c r="N42" s="128">
        <v>0.8</v>
      </c>
      <c r="O42" s="129">
        <v>0</v>
      </c>
      <c r="P42" s="129">
        <v>0.4</v>
      </c>
      <c r="Q42" s="128">
        <v>0.2</v>
      </c>
      <c r="R42" s="128">
        <v>0.2</v>
      </c>
      <c r="S42" s="23"/>
      <c r="T42" s="23"/>
      <c r="U42" s="23"/>
      <c r="V42" s="23"/>
      <c r="W42" s="23"/>
      <c r="X42" s="23"/>
      <c r="Y42" s="23"/>
      <c r="Z42" s="23"/>
      <c r="AA42" s="23"/>
      <c r="AB42" s="23"/>
      <c r="AC42" s="23"/>
      <c r="AD42" s="23"/>
      <c r="AE42" s="23"/>
    </row>
    <row r="43" spans="1:31" s="19" customFormat="1" ht="80.25" customHeight="1" x14ac:dyDescent="0.2">
      <c r="A43" s="30">
        <v>34</v>
      </c>
      <c r="B43" s="30">
        <v>1</v>
      </c>
      <c r="C43" s="30">
        <v>1.2</v>
      </c>
      <c r="D43" s="30" t="s">
        <v>91</v>
      </c>
      <c r="E43" s="30" t="s">
        <v>347</v>
      </c>
      <c r="F43" s="31" t="s">
        <v>351</v>
      </c>
      <c r="G43" s="115">
        <v>43465</v>
      </c>
      <c r="H43" s="92" t="s">
        <v>37</v>
      </c>
      <c r="I43" s="32" t="s">
        <v>352</v>
      </c>
      <c r="J43" s="31" t="s">
        <v>92</v>
      </c>
      <c r="K43" s="49" t="s">
        <v>377</v>
      </c>
      <c r="L43" s="41" t="s">
        <v>69</v>
      </c>
      <c r="M43" s="138">
        <v>1</v>
      </c>
      <c r="N43" s="84">
        <v>0.95</v>
      </c>
      <c r="O43" s="84">
        <v>0.25</v>
      </c>
      <c r="P43" s="84">
        <v>0.2</v>
      </c>
      <c r="Q43" s="84">
        <v>0.25</v>
      </c>
      <c r="R43" s="84">
        <v>0.25</v>
      </c>
      <c r="S43" s="23"/>
      <c r="T43" s="23"/>
      <c r="U43" s="23"/>
      <c r="V43" s="23"/>
      <c r="W43" s="23"/>
      <c r="X43" s="23"/>
      <c r="Y43" s="23"/>
      <c r="Z43" s="23"/>
      <c r="AA43" s="23"/>
      <c r="AB43" s="23"/>
      <c r="AC43" s="23"/>
      <c r="AD43" s="23"/>
      <c r="AE43" s="23"/>
    </row>
    <row r="44" spans="1:31" s="19" customFormat="1" ht="83.25" customHeight="1" x14ac:dyDescent="0.2">
      <c r="A44" s="30">
        <v>35</v>
      </c>
      <c r="B44" s="30">
        <v>1</v>
      </c>
      <c r="C44" s="30">
        <v>1.2</v>
      </c>
      <c r="D44" s="30" t="s">
        <v>91</v>
      </c>
      <c r="E44" s="30" t="s">
        <v>353</v>
      </c>
      <c r="F44" s="116" t="s">
        <v>354</v>
      </c>
      <c r="G44" s="115">
        <v>43465</v>
      </c>
      <c r="H44" s="92" t="s">
        <v>36</v>
      </c>
      <c r="I44" s="32" t="s">
        <v>355</v>
      </c>
      <c r="J44" s="31" t="s">
        <v>356</v>
      </c>
      <c r="K44" s="49" t="s">
        <v>375</v>
      </c>
      <c r="L44" s="41" t="s">
        <v>69</v>
      </c>
      <c r="M44" s="84">
        <v>0.95499999999999996</v>
      </c>
      <c r="N44" s="84">
        <f>O44+P44+Q44+R44</f>
        <v>0.99999999999999989</v>
      </c>
      <c r="O44" s="130">
        <v>0.375</v>
      </c>
      <c r="P44" s="131">
        <v>0.2</v>
      </c>
      <c r="Q44" s="131">
        <v>0.2</v>
      </c>
      <c r="R44" s="130">
        <v>0.22500000000000001</v>
      </c>
      <c r="S44" s="23"/>
      <c r="T44" s="23"/>
      <c r="U44" s="23"/>
      <c r="V44" s="23"/>
      <c r="W44" s="23"/>
      <c r="X44" s="23"/>
      <c r="Y44" s="23"/>
      <c r="Z44" s="23"/>
      <c r="AA44" s="23"/>
      <c r="AB44" s="23"/>
      <c r="AC44" s="23"/>
      <c r="AD44" s="23"/>
      <c r="AE44" s="23"/>
    </row>
    <row r="45" spans="1:31" s="19" customFormat="1" ht="73.5" customHeight="1" x14ac:dyDescent="0.2">
      <c r="A45" s="30">
        <v>36</v>
      </c>
      <c r="B45" s="99">
        <v>1</v>
      </c>
      <c r="C45" s="99">
        <v>1.2</v>
      </c>
      <c r="D45" s="30" t="s">
        <v>91</v>
      </c>
      <c r="E45" s="30" t="s">
        <v>353</v>
      </c>
      <c r="F45" s="100" t="s">
        <v>357</v>
      </c>
      <c r="G45" s="117">
        <v>43465</v>
      </c>
      <c r="H45" s="92" t="s">
        <v>37</v>
      </c>
      <c r="I45" s="155" t="s">
        <v>358</v>
      </c>
      <c r="J45" s="116" t="s">
        <v>359</v>
      </c>
      <c r="K45" s="50" t="s">
        <v>410</v>
      </c>
      <c r="L45" s="41" t="s">
        <v>69</v>
      </c>
      <c r="M45" s="139" t="s">
        <v>70</v>
      </c>
      <c r="N45" s="131">
        <v>1</v>
      </c>
      <c r="O45" s="131">
        <v>0</v>
      </c>
      <c r="P45" s="131">
        <v>1</v>
      </c>
      <c r="Q45" s="131">
        <v>1</v>
      </c>
      <c r="R45" s="131">
        <v>1</v>
      </c>
      <c r="S45" s="23"/>
      <c r="T45" s="23"/>
      <c r="U45" s="23"/>
      <c r="V45" s="23"/>
      <c r="W45" s="23"/>
      <c r="X45" s="23"/>
      <c r="Y45" s="23"/>
      <c r="Z45" s="23"/>
      <c r="AA45" s="23"/>
      <c r="AB45" s="23"/>
      <c r="AC45" s="23"/>
      <c r="AD45" s="23"/>
      <c r="AE45" s="23"/>
    </row>
    <row r="46" spans="1:31" s="19" customFormat="1" ht="93" customHeight="1" x14ac:dyDescent="0.2">
      <c r="A46" s="30">
        <v>37</v>
      </c>
      <c r="B46" s="99">
        <v>1</v>
      </c>
      <c r="C46" s="99">
        <v>1.2</v>
      </c>
      <c r="D46" s="30" t="s">
        <v>91</v>
      </c>
      <c r="E46" s="30" t="s">
        <v>353</v>
      </c>
      <c r="F46" s="100" t="s">
        <v>360</v>
      </c>
      <c r="G46" s="117">
        <v>43465</v>
      </c>
      <c r="H46" s="92" t="s">
        <v>37</v>
      </c>
      <c r="I46" s="155" t="s">
        <v>361</v>
      </c>
      <c r="J46" s="116" t="s">
        <v>362</v>
      </c>
      <c r="K46" s="50" t="s">
        <v>376</v>
      </c>
      <c r="L46" s="41" t="s">
        <v>69</v>
      </c>
      <c r="M46" s="139" t="s">
        <v>70</v>
      </c>
      <c r="N46" s="131">
        <v>0.95</v>
      </c>
      <c r="O46" s="131">
        <v>0.9</v>
      </c>
      <c r="P46" s="131">
        <v>0.95</v>
      </c>
      <c r="Q46" s="131">
        <v>0.95</v>
      </c>
      <c r="R46" s="131">
        <v>0.95</v>
      </c>
      <c r="S46" s="23"/>
      <c r="T46" s="23"/>
      <c r="U46" s="23"/>
      <c r="V46" s="23"/>
      <c r="W46" s="23"/>
      <c r="X46" s="23"/>
      <c r="Y46" s="23"/>
      <c r="Z46" s="23"/>
      <c r="AA46" s="23"/>
      <c r="AB46" s="23"/>
      <c r="AC46" s="23"/>
      <c r="AD46" s="23"/>
      <c r="AE46" s="23"/>
    </row>
    <row r="47" spans="1:31" ht="137.25" customHeight="1" x14ac:dyDescent="0.2">
      <c r="A47" s="30">
        <v>38</v>
      </c>
      <c r="B47" s="101">
        <v>3</v>
      </c>
      <c r="C47" s="101">
        <v>3.1</v>
      </c>
      <c r="D47" s="50" t="s">
        <v>196</v>
      </c>
      <c r="E47" s="102" t="s">
        <v>55</v>
      </c>
      <c r="F47" s="103" t="s">
        <v>56</v>
      </c>
      <c r="G47" s="80">
        <v>43465</v>
      </c>
      <c r="H47" s="101" t="s">
        <v>35</v>
      </c>
      <c r="I47" s="103" t="s">
        <v>185</v>
      </c>
      <c r="J47" s="103" t="s">
        <v>57</v>
      </c>
      <c r="K47" s="50" t="s">
        <v>309</v>
      </c>
      <c r="L47" s="97" t="s">
        <v>69</v>
      </c>
      <c r="M47" s="81">
        <v>1</v>
      </c>
      <c r="N47" s="81">
        <v>1</v>
      </c>
      <c r="O47" s="118">
        <v>1</v>
      </c>
      <c r="P47" s="118">
        <v>1</v>
      </c>
      <c r="Q47" s="118">
        <v>1</v>
      </c>
      <c r="R47" s="118">
        <v>1</v>
      </c>
      <c r="S47" s="21"/>
      <c r="T47" s="21"/>
      <c r="U47" s="21"/>
      <c r="V47" s="21"/>
      <c r="W47" s="21"/>
      <c r="X47" s="21"/>
      <c r="Y47" s="21"/>
      <c r="Z47" s="21"/>
      <c r="AA47" s="21"/>
      <c r="AB47" s="21"/>
      <c r="AC47" s="21"/>
      <c r="AD47" s="21"/>
      <c r="AE47" s="21"/>
    </row>
    <row r="48" spans="1:31" ht="94.5" customHeight="1" x14ac:dyDescent="0.2">
      <c r="A48" s="30">
        <v>39</v>
      </c>
      <c r="B48" s="101">
        <v>3</v>
      </c>
      <c r="C48" s="101">
        <v>3.1</v>
      </c>
      <c r="D48" s="50" t="s">
        <v>196</v>
      </c>
      <c r="E48" s="102" t="s">
        <v>55</v>
      </c>
      <c r="F48" s="103" t="s">
        <v>59</v>
      </c>
      <c r="G48" s="80">
        <v>43465</v>
      </c>
      <c r="H48" s="101" t="s">
        <v>35</v>
      </c>
      <c r="I48" s="103" t="s">
        <v>186</v>
      </c>
      <c r="J48" s="103" t="s">
        <v>60</v>
      </c>
      <c r="K48" s="152" t="s">
        <v>310</v>
      </c>
      <c r="L48" s="97" t="s">
        <v>69</v>
      </c>
      <c r="M48" s="81">
        <v>1</v>
      </c>
      <c r="N48" s="81">
        <v>1</v>
      </c>
      <c r="O48" s="118">
        <v>1</v>
      </c>
      <c r="P48" s="118">
        <v>1</v>
      </c>
      <c r="Q48" s="118">
        <v>1</v>
      </c>
      <c r="R48" s="118">
        <v>1</v>
      </c>
      <c r="S48" s="21"/>
      <c r="T48" s="21"/>
      <c r="U48" s="21"/>
      <c r="V48" s="21"/>
      <c r="W48" s="21"/>
      <c r="X48" s="21"/>
      <c r="Y48" s="21"/>
      <c r="Z48" s="21"/>
      <c r="AA48" s="21"/>
      <c r="AB48" s="21"/>
      <c r="AC48" s="21"/>
      <c r="AD48" s="21"/>
      <c r="AE48" s="21"/>
    </row>
    <row r="49" spans="1:31" ht="100.5" customHeight="1" x14ac:dyDescent="0.2">
      <c r="A49" s="30">
        <v>40</v>
      </c>
      <c r="B49" s="30">
        <v>4</v>
      </c>
      <c r="C49" s="30" t="s">
        <v>94</v>
      </c>
      <c r="D49" s="49" t="s">
        <v>384</v>
      </c>
      <c r="E49" s="30" t="s">
        <v>95</v>
      </c>
      <c r="F49" s="31" t="s">
        <v>385</v>
      </c>
      <c r="G49" s="48">
        <v>43465</v>
      </c>
      <c r="H49" s="30" t="s">
        <v>35</v>
      </c>
      <c r="I49" s="156" t="s">
        <v>386</v>
      </c>
      <c r="J49" s="157" t="s">
        <v>240</v>
      </c>
      <c r="K49" s="118" t="s">
        <v>387</v>
      </c>
      <c r="L49" s="97" t="s">
        <v>69</v>
      </c>
      <c r="M49" s="140" t="s">
        <v>70</v>
      </c>
      <c r="N49" s="34">
        <v>1</v>
      </c>
      <c r="O49" s="118" t="s">
        <v>64</v>
      </c>
      <c r="P49" s="118">
        <v>0.5</v>
      </c>
      <c r="Q49" s="118" t="s">
        <v>64</v>
      </c>
      <c r="R49" s="118">
        <v>0.5</v>
      </c>
      <c r="S49" s="21"/>
      <c r="T49" s="21"/>
      <c r="U49" s="21"/>
      <c r="V49" s="21"/>
      <c r="W49" s="21"/>
      <c r="X49" s="21"/>
      <c r="Y49" s="21"/>
      <c r="Z49" s="21"/>
      <c r="AA49" s="21"/>
      <c r="AB49" s="21"/>
      <c r="AC49" s="21"/>
      <c r="AD49" s="21"/>
      <c r="AE49" s="21"/>
    </row>
    <row r="50" spans="1:31" ht="114" customHeight="1" x14ac:dyDescent="0.2">
      <c r="A50" s="30">
        <v>41</v>
      </c>
      <c r="B50" s="30">
        <v>4</v>
      </c>
      <c r="C50" s="30" t="s">
        <v>94</v>
      </c>
      <c r="D50" s="49" t="s">
        <v>384</v>
      </c>
      <c r="E50" s="49" t="s">
        <v>96</v>
      </c>
      <c r="F50" s="31" t="s">
        <v>388</v>
      </c>
      <c r="G50" s="48">
        <v>43465</v>
      </c>
      <c r="H50" s="30" t="s">
        <v>36</v>
      </c>
      <c r="I50" s="156" t="s">
        <v>400</v>
      </c>
      <c r="J50" s="157" t="s">
        <v>389</v>
      </c>
      <c r="K50" s="118" t="s">
        <v>241</v>
      </c>
      <c r="L50" s="97" t="s">
        <v>69</v>
      </c>
      <c r="M50" s="141"/>
      <c r="N50" s="34">
        <v>1</v>
      </c>
      <c r="O50" s="81">
        <v>0.25</v>
      </c>
      <c r="P50" s="81">
        <v>0.25</v>
      </c>
      <c r="Q50" s="81">
        <v>0.25</v>
      </c>
      <c r="R50" s="81">
        <v>0.25</v>
      </c>
      <c r="S50" s="21"/>
      <c r="T50" s="21"/>
      <c r="U50" s="21"/>
      <c r="V50" s="21"/>
      <c r="W50" s="21"/>
      <c r="X50" s="21"/>
      <c r="Y50" s="21"/>
      <c r="Z50" s="21"/>
      <c r="AA50" s="21"/>
      <c r="AB50" s="21"/>
      <c r="AC50" s="21"/>
      <c r="AD50" s="21"/>
      <c r="AE50" s="21"/>
    </row>
    <row r="51" spans="1:31" ht="126" customHeight="1" x14ac:dyDescent="0.2">
      <c r="A51" s="30">
        <v>42</v>
      </c>
      <c r="B51" s="30">
        <v>4</v>
      </c>
      <c r="C51" s="30" t="s">
        <v>94</v>
      </c>
      <c r="D51" s="49" t="s">
        <v>384</v>
      </c>
      <c r="E51" s="49" t="s">
        <v>96</v>
      </c>
      <c r="F51" s="31" t="s">
        <v>390</v>
      </c>
      <c r="G51" s="48">
        <v>43465</v>
      </c>
      <c r="H51" s="30" t="s">
        <v>35</v>
      </c>
      <c r="I51" s="156" t="s">
        <v>242</v>
      </c>
      <c r="J51" s="157" t="s">
        <v>391</v>
      </c>
      <c r="K51" s="118" t="s">
        <v>392</v>
      </c>
      <c r="L51" s="97" t="s">
        <v>69</v>
      </c>
      <c r="M51" s="140"/>
      <c r="N51" s="34">
        <v>1</v>
      </c>
      <c r="O51" s="142">
        <v>0.25</v>
      </c>
      <c r="P51" s="142">
        <v>0.25</v>
      </c>
      <c r="Q51" s="142">
        <v>0.25</v>
      </c>
      <c r="R51" s="142">
        <v>0.25</v>
      </c>
      <c r="S51" s="21"/>
      <c r="T51" s="21"/>
      <c r="U51" s="21"/>
      <c r="V51" s="21"/>
      <c r="W51" s="21"/>
      <c r="X51" s="21"/>
      <c r="Y51" s="21"/>
      <c r="Z51" s="21"/>
      <c r="AA51" s="21"/>
      <c r="AB51" s="21"/>
      <c r="AC51" s="21"/>
      <c r="AD51" s="21"/>
      <c r="AE51" s="21"/>
    </row>
    <row r="52" spans="1:31" ht="98.25" customHeight="1" x14ac:dyDescent="0.2">
      <c r="A52" s="30">
        <v>43</v>
      </c>
      <c r="B52" s="30">
        <v>4</v>
      </c>
      <c r="C52" s="30" t="s">
        <v>94</v>
      </c>
      <c r="D52" s="49" t="s">
        <v>384</v>
      </c>
      <c r="E52" s="49" t="s">
        <v>96</v>
      </c>
      <c r="F52" s="31" t="s">
        <v>97</v>
      </c>
      <c r="G52" s="48">
        <v>43465</v>
      </c>
      <c r="H52" s="30" t="s">
        <v>35</v>
      </c>
      <c r="I52" s="31" t="s">
        <v>98</v>
      </c>
      <c r="J52" s="31" t="s">
        <v>99</v>
      </c>
      <c r="K52" s="81" t="s">
        <v>100</v>
      </c>
      <c r="L52" s="97" t="s">
        <v>69</v>
      </c>
      <c r="M52" s="143"/>
      <c r="N52" s="34">
        <v>1</v>
      </c>
      <c r="O52" s="81">
        <v>0.25</v>
      </c>
      <c r="P52" s="81">
        <v>0.25</v>
      </c>
      <c r="Q52" s="81">
        <v>0.25</v>
      </c>
      <c r="R52" s="81">
        <v>0.25</v>
      </c>
      <c r="S52" s="21"/>
      <c r="T52" s="21"/>
      <c r="U52" s="21"/>
      <c r="V52" s="21"/>
      <c r="W52" s="21"/>
      <c r="X52" s="21"/>
      <c r="Y52" s="21"/>
      <c r="Z52" s="21"/>
      <c r="AA52" s="21"/>
      <c r="AB52" s="21"/>
      <c r="AC52" s="21"/>
      <c r="AD52" s="21"/>
      <c r="AE52" s="21"/>
    </row>
    <row r="53" spans="1:31" ht="97.5" customHeight="1" x14ac:dyDescent="0.2">
      <c r="A53" s="30">
        <v>44</v>
      </c>
      <c r="B53" s="30">
        <v>4</v>
      </c>
      <c r="C53" s="30" t="s">
        <v>101</v>
      </c>
      <c r="D53" s="49" t="s">
        <v>384</v>
      </c>
      <c r="E53" s="30" t="s">
        <v>102</v>
      </c>
      <c r="F53" s="31" t="s">
        <v>243</v>
      </c>
      <c r="G53" s="48">
        <v>43465</v>
      </c>
      <c r="H53" s="30" t="s">
        <v>35</v>
      </c>
      <c r="I53" s="31" t="s">
        <v>244</v>
      </c>
      <c r="J53" s="31" t="s">
        <v>245</v>
      </c>
      <c r="K53" s="30" t="s">
        <v>246</v>
      </c>
      <c r="L53" s="97" t="s">
        <v>69</v>
      </c>
      <c r="M53" s="144"/>
      <c r="N53" s="145">
        <v>1</v>
      </c>
      <c r="O53" s="81">
        <v>0.05</v>
      </c>
      <c r="P53" s="81">
        <v>0.25</v>
      </c>
      <c r="Q53" s="81">
        <v>0.3</v>
      </c>
      <c r="R53" s="81">
        <v>0.4</v>
      </c>
      <c r="S53" s="21"/>
      <c r="T53" s="21"/>
      <c r="U53" s="21"/>
      <c r="V53" s="21"/>
      <c r="W53" s="21"/>
      <c r="X53" s="21"/>
      <c r="Y53" s="21"/>
      <c r="Z53" s="21"/>
      <c r="AA53" s="21"/>
      <c r="AB53" s="21"/>
      <c r="AC53" s="21"/>
      <c r="AD53" s="21"/>
      <c r="AE53" s="21"/>
    </row>
    <row r="54" spans="1:31" ht="92.25" customHeight="1" x14ac:dyDescent="0.2">
      <c r="A54" s="30">
        <v>45</v>
      </c>
      <c r="B54" s="30">
        <v>4</v>
      </c>
      <c r="C54" s="30" t="s">
        <v>101</v>
      </c>
      <c r="D54" s="49" t="s">
        <v>384</v>
      </c>
      <c r="E54" s="30" t="s">
        <v>103</v>
      </c>
      <c r="F54" s="31" t="s">
        <v>393</v>
      </c>
      <c r="G54" s="48">
        <v>43465</v>
      </c>
      <c r="H54" s="30" t="s">
        <v>35</v>
      </c>
      <c r="I54" s="31" t="s">
        <v>187</v>
      </c>
      <c r="J54" s="31" t="s">
        <v>104</v>
      </c>
      <c r="K54" s="81" t="s">
        <v>105</v>
      </c>
      <c r="L54" s="97" t="s">
        <v>69</v>
      </c>
      <c r="M54" s="143">
        <v>4</v>
      </c>
      <c r="N54" s="96">
        <v>1</v>
      </c>
      <c r="O54" s="118">
        <v>0.25</v>
      </c>
      <c r="P54" s="118">
        <v>0.25</v>
      </c>
      <c r="Q54" s="118">
        <v>0.25</v>
      </c>
      <c r="R54" s="118">
        <v>0.25</v>
      </c>
      <c r="S54" s="21"/>
      <c r="T54" s="21"/>
      <c r="U54" s="21"/>
      <c r="V54" s="21"/>
      <c r="W54" s="21"/>
      <c r="X54" s="21"/>
      <c r="Y54" s="21"/>
      <c r="Z54" s="21"/>
      <c r="AA54" s="21"/>
      <c r="AB54" s="21"/>
      <c r="AC54" s="21"/>
      <c r="AD54" s="21"/>
      <c r="AE54" s="21"/>
    </row>
    <row r="55" spans="1:31" ht="99" customHeight="1" x14ac:dyDescent="0.2">
      <c r="A55" s="30">
        <v>46</v>
      </c>
      <c r="B55" s="30">
        <v>4</v>
      </c>
      <c r="C55" s="30" t="s">
        <v>101</v>
      </c>
      <c r="D55" s="49" t="s">
        <v>384</v>
      </c>
      <c r="E55" s="30" t="s">
        <v>95</v>
      </c>
      <c r="F55" s="31" t="s">
        <v>311</v>
      </c>
      <c r="G55" s="48">
        <v>43465</v>
      </c>
      <c r="H55" s="30" t="s">
        <v>35</v>
      </c>
      <c r="I55" s="42" t="s">
        <v>106</v>
      </c>
      <c r="J55" s="42" t="s">
        <v>107</v>
      </c>
      <c r="K55" s="81" t="s">
        <v>416</v>
      </c>
      <c r="L55" s="97" t="s">
        <v>69</v>
      </c>
      <c r="M55" s="144" t="s">
        <v>108</v>
      </c>
      <c r="N55" s="145">
        <v>1</v>
      </c>
      <c r="O55" s="81">
        <v>0.25</v>
      </c>
      <c r="P55" s="81">
        <v>0.25</v>
      </c>
      <c r="Q55" s="81">
        <v>0.25</v>
      </c>
      <c r="R55" s="81">
        <v>0.25</v>
      </c>
      <c r="S55" s="21"/>
      <c r="T55" s="21"/>
      <c r="U55" s="21"/>
      <c r="V55" s="21"/>
      <c r="W55" s="21"/>
      <c r="X55" s="21"/>
      <c r="Y55" s="21"/>
      <c r="Z55" s="21"/>
      <c r="AA55" s="21"/>
      <c r="AB55" s="21"/>
      <c r="AC55" s="21"/>
      <c r="AD55" s="21"/>
      <c r="AE55" s="21"/>
    </row>
    <row r="56" spans="1:31" ht="113.25" customHeight="1" x14ac:dyDescent="0.2">
      <c r="A56" s="30">
        <v>47</v>
      </c>
      <c r="B56" s="30">
        <v>4</v>
      </c>
      <c r="C56" s="30" t="s">
        <v>109</v>
      </c>
      <c r="D56" s="49" t="s">
        <v>384</v>
      </c>
      <c r="E56" s="30" t="s">
        <v>110</v>
      </c>
      <c r="F56" s="31" t="s">
        <v>247</v>
      </c>
      <c r="G56" s="98">
        <v>43448</v>
      </c>
      <c r="H56" s="34" t="s">
        <v>35</v>
      </c>
      <c r="I56" s="31" t="s">
        <v>248</v>
      </c>
      <c r="J56" s="31" t="s">
        <v>249</v>
      </c>
      <c r="K56" s="118" t="s">
        <v>419</v>
      </c>
      <c r="L56" s="118" t="s">
        <v>69</v>
      </c>
      <c r="M56" s="30">
        <v>4</v>
      </c>
      <c r="N56" s="34">
        <v>1</v>
      </c>
      <c r="O56" s="34">
        <v>0</v>
      </c>
      <c r="P56" s="34">
        <v>0</v>
      </c>
      <c r="Q56" s="34">
        <v>0.5</v>
      </c>
      <c r="R56" s="34">
        <v>0.5</v>
      </c>
      <c r="S56" s="21"/>
    </row>
    <row r="57" spans="1:31" ht="120" customHeight="1" x14ac:dyDescent="0.2">
      <c r="A57" s="30">
        <v>48</v>
      </c>
      <c r="B57" s="30">
        <v>4</v>
      </c>
      <c r="C57" s="30" t="s">
        <v>111</v>
      </c>
      <c r="D57" s="49" t="s">
        <v>384</v>
      </c>
      <c r="E57" s="30" t="s">
        <v>102</v>
      </c>
      <c r="F57" s="31" t="s">
        <v>250</v>
      </c>
      <c r="G57" s="48">
        <v>43465</v>
      </c>
      <c r="H57" s="30" t="s">
        <v>35</v>
      </c>
      <c r="I57" s="42" t="s">
        <v>251</v>
      </c>
      <c r="J57" s="42" t="s">
        <v>252</v>
      </c>
      <c r="K57" s="146" t="s">
        <v>253</v>
      </c>
      <c r="L57" s="97" t="s">
        <v>69</v>
      </c>
      <c r="M57" s="144"/>
      <c r="N57" s="145">
        <v>1</v>
      </c>
      <c r="O57" s="81">
        <v>0.25</v>
      </c>
      <c r="P57" s="81">
        <v>0.25</v>
      </c>
      <c r="Q57" s="81">
        <v>0.25</v>
      </c>
      <c r="R57" s="81">
        <v>0.25</v>
      </c>
    </row>
    <row r="58" spans="1:31" ht="65.25" customHeight="1" x14ac:dyDescent="0.2">
      <c r="A58" s="30">
        <v>49</v>
      </c>
      <c r="B58" s="30">
        <v>4</v>
      </c>
      <c r="C58" s="30" t="s">
        <v>150</v>
      </c>
      <c r="D58" s="30" t="s">
        <v>151</v>
      </c>
      <c r="E58" s="30" t="s">
        <v>152</v>
      </c>
      <c r="F58" s="31" t="s">
        <v>153</v>
      </c>
      <c r="G58" s="80">
        <v>43465</v>
      </c>
      <c r="H58" s="30" t="s">
        <v>35</v>
      </c>
      <c r="I58" s="31" t="s">
        <v>154</v>
      </c>
      <c r="J58" s="31" t="s">
        <v>155</v>
      </c>
      <c r="K58" s="30" t="s">
        <v>156</v>
      </c>
      <c r="L58" s="30" t="s">
        <v>69</v>
      </c>
      <c r="M58" s="84">
        <v>0.95</v>
      </c>
      <c r="N58" s="84">
        <v>1</v>
      </c>
      <c r="O58" s="118">
        <v>0.25</v>
      </c>
      <c r="P58" s="118">
        <v>0.25</v>
      </c>
      <c r="Q58" s="118">
        <v>0.25</v>
      </c>
      <c r="R58" s="118">
        <v>0.25</v>
      </c>
      <c r="S58" s="20"/>
      <c r="T58" s="20"/>
      <c r="U58" s="20"/>
      <c r="V58" s="20"/>
      <c r="W58" s="20"/>
      <c r="X58" s="20"/>
      <c r="Y58" s="20"/>
      <c r="Z58" s="20"/>
      <c r="AA58" s="20"/>
      <c r="AB58" s="20"/>
      <c r="AC58" s="20"/>
      <c r="AD58" s="20"/>
      <c r="AE58" s="20"/>
    </row>
    <row r="59" spans="1:31" ht="68.25" customHeight="1" x14ac:dyDescent="0.2">
      <c r="A59" s="30">
        <v>50</v>
      </c>
      <c r="B59" s="30">
        <v>4</v>
      </c>
      <c r="C59" s="30" t="s">
        <v>150</v>
      </c>
      <c r="D59" s="30" t="s">
        <v>151</v>
      </c>
      <c r="E59" s="30" t="s">
        <v>152</v>
      </c>
      <c r="F59" s="31" t="s">
        <v>157</v>
      </c>
      <c r="G59" s="80">
        <v>43465</v>
      </c>
      <c r="H59" s="34" t="s">
        <v>35</v>
      </c>
      <c r="I59" s="82" t="s">
        <v>158</v>
      </c>
      <c r="J59" s="82" t="s">
        <v>401</v>
      </c>
      <c r="K59" s="34" t="s">
        <v>159</v>
      </c>
      <c r="L59" s="30" t="s">
        <v>69</v>
      </c>
      <c r="M59" s="84">
        <v>0.97</v>
      </c>
      <c r="N59" s="84">
        <v>1</v>
      </c>
      <c r="O59" s="118">
        <v>0.25</v>
      </c>
      <c r="P59" s="118">
        <v>0.25</v>
      </c>
      <c r="Q59" s="118">
        <v>0.25</v>
      </c>
      <c r="R59" s="118">
        <v>0.25</v>
      </c>
      <c r="S59" s="20"/>
      <c r="T59" s="20"/>
      <c r="U59" s="20"/>
      <c r="V59" s="20"/>
      <c r="W59" s="20"/>
      <c r="X59" s="20"/>
      <c r="Y59" s="20"/>
      <c r="Z59" s="20"/>
      <c r="AA59" s="20"/>
      <c r="AB59" s="20"/>
      <c r="AC59" s="20"/>
      <c r="AD59" s="20"/>
      <c r="AE59" s="20"/>
    </row>
    <row r="60" spans="1:31" ht="68.25" customHeight="1" x14ac:dyDescent="0.2">
      <c r="A60" s="30">
        <v>51</v>
      </c>
      <c r="B60" s="30">
        <v>4</v>
      </c>
      <c r="C60" s="30" t="s">
        <v>150</v>
      </c>
      <c r="D60" s="30" t="s">
        <v>151</v>
      </c>
      <c r="E60" s="30" t="s">
        <v>152</v>
      </c>
      <c r="F60" s="31" t="s">
        <v>160</v>
      </c>
      <c r="G60" s="80">
        <v>43465</v>
      </c>
      <c r="H60" s="34" t="s">
        <v>35</v>
      </c>
      <c r="I60" s="82" t="s">
        <v>161</v>
      </c>
      <c r="J60" s="82" t="s">
        <v>162</v>
      </c>
      <c r="K60" s="34" t="s">
        <v>163</v>
      </c>
      <c r="L60" s="30" t="s">
        <v>69</v>
      </c>
      <c r="M60" s="84">
        <v>1</v>
      </c>
      <c r="N60" s="84">
        <v>1</v>
      </c>
      <c r="O60" s="118">
        <v>0.25</v>
      </c>
      <c r="P60" s="118">
        <v>0.25</v>
      </c>
      <c r="Q60" s="118">
        <v>0.25</v>
      </c>
      <c r="R60" s="118">
        <v>0.25</v>
      </c>
      <c r="S60" s="20"/>
      <c r="T60" s="20"/>
      <c r="U60" s="20"/>
      <c r="V60" s="20"/>
      <c r="W60" s="20"/>
      <c r="X60" s="20"/>
      <c r="Y60" s="20"/>
      <c r="Z60" s="20"/>
      <c r="AA60" s="20"/>
      <c r="AB60" s="20"/>
      <c r="AC60" s="20"/>
      <c r="AD60" s="20"/>
      <c r="AE60" s="20"/>
    </row>
    <row r="61" spans="1:31" ht="127.5" customHeight="1" x14ac:dyDescent="0.2">
      <c r="A61" s="30">
        <v>52</v>
      </c>
      <c r="B61" s="30">
        <v>4</v>
      </c>
      <c r="C61" s="41" t="s">
        <v>150</v>
      </c>
      <c r="D61" s="30" t="s">
        <v>151</v>
      </c>
      <c r="E61" s="30" t="s">
        <v>152</v>
      </c>
      <c r="F61" s="32" t="s">
        <v>254</v>
      </c>
      <c r="G61" s="147">
        <v>43465</v>
      </c>
      <c r="H61" s="30" t="s">
        <v>35</v>
      </c>
      <c r="I61" s="42" t="s">
        <v>255</v>
      </c>
      <c r="J61" s="43" t="s">
        <v>256</v>
      </c>
      <c r="K61" s="119" t="s">
        <v>411</v>
      </c>
      <c r="L61" s="30" t="s">
        <v>69</v>
      </c>
      <c r="M61" s="84">
        <v>0.95</v>
      </c>
      <c r="N61" s="84">
        <v>1</v>
      </c>
      <c r="O61" s="118">
        <v>0.1</v>
      </c>
      <c r="P61" s="118">
        <v>0.3</v>
      </c>
      <c r="Q61" s="118">
        <v>0.3</v>
      </c>
      <c r="R61" s="118">
        <v>0.3</v>
      </c>
      <c r="S61" s="20"/>
      <c r="T61" s="20"/>
      <c r="U61" s="20"/>
      <c r="V61" s="20"/>
      <c r="W61" s="20"/>
      <c r="X61" s="20"/>
      <c r="Y61" s="20"/>
      <c r="Z61" s="20"/>
      <c r="AA61" s="20"/>
      <c r="AB61" s="20"/>
      <c r="AC61" s="20"/>
      <c r="AD61" s="20"/>
      <c r="AE61" s="20"/>
    </row>
    <row r="62" spans="1:31" ht="75.75" customHeight="1" x14ac:dyDescent="0.2">
      <c r="A62" s="30">
        <v>53</v>
      </c>
      <c r="B62" s="30">
        <v>4</v>
      </c>
      <c r="C62" s="30">
        <v>4.5</v>
      </c>
      <c r="D62" s="30" t="s">
        <v>151</v>
      </c>
      <c r="E62" s="30" t="s">
        <v>164</v>
      </c>
      <c r="F62" s="32" t="s">
        <v>379</v>
      </c>
      <c r="G62" s="80">
        <v>43465</v>
      </c>
      <c r="H62" s="30" t="s">
        <v>35</v>
      </c>
      <c r="I62" s="31" t="s">
        <v>165</v>
      </c>
      <c r="J62" s="31" t="s">
        <v>166</v>
      </c>
      <c r="K62" s="30" t="s">
        <v>167</v>
      </c>
      <c r="L62" s="30" t="s">
        <v>69</v>
      </c>
      <c r="M62" s="118">
        <v>1</v>
      </c>
      <c r="N62" s="118">
        <v>1</v>
      </c>
      <c r="O62" s="132">
        <v>0.1</v>
      </c>
      <c r="P62" s="118">
        <v>0.6</v>
      </c>
      <c r="Q62" s="118">
        <v>0.15</v>
      </c>
      <c r="R62" s="118">
        <v>0.15</v>
      </c>
      <c r="S62" s="20"/>
      <c r="T62" s="20"/>
      <c r="U62" s="20"/>
      <c r="V62" s="20"/>
      <c r="W62" s="20"/>
      <c r="X62" s="20"/>
      <c r="Y62" s="20"/>
      <c r="Z62" s="20"/>
      <c r="AA62" s="20"/>
      <c r="AB62" s="20"/>
      <c r="AC62" s="20"/>
      <c r="AD62" s="20"/>
      <c r="AE62" s="20"/>
    </row>
    <row r="63" spans="1:31" ht="90" customHeight="1" x14ac:dyDescent="0.2">
      <c r="A63" s="30">
        <v>54</v>
      </c>
      <c r="B63" s="41">
        <v>4</v>
      </c>
      <c r="C63" s="41" t="s">
        <v>150</v>
      </c>
      <c r="D63" s="30" t="s">
        <v>151</v>
      </c>
      <c r="E63" s="30" t="s">
        <v>168</v>
      </c>
      <c r="F63" s="32" t="s">
        <v>169</v>
      </c>
      <c r="G63" s="147">
        <v>43465</v>
      </c>
      <c r="H63" s="30" t="s">
        <v>380</v>
      </c>
      <c r="I63" s="42" t="s">
        <v>170</v>
      </c>
      <c r="J63" s="43" t="s">
        <v>171</v>
      </c>
      <c r="K63" s="119" t="s">
        <v>172</v>
      </c>
      <c r="L63" s="30" t="s">
        <v>69</v>
      </c>
      <c r="M63" s="118">
        <v>1</v>
      </c>
      <c r="N63" s="118">
        <v>0.9</v>
      </c>
      <c r="O63" s="118">
        <v>0.9</v>
      </c>
      <c r="P63" s="118">
        <v>0.9</v>
      </c>
      <c r="Q63" s="118">
        <v>0.9</v>
      </c>
      <c r="R63" s="118">
        <v>0.9</v>
      </c>
      <c r="S63" s="20"/>
      <c r="T63" s="20"/>
      <c r="U63" s="20"/>
      <c r="V63" s="20"/>
      <c r="W63" s="20"/>
      <c r="X63" s="20"/>
      <c r="Y63" s="20"/>
      <c r="Z63" s="20"/>
      <c r="AA63" s="20"/>
      <c r="AB63" s="20"/>
      <c r="AC63" s="20"/>
      <c r="AD63" s="20"/>
      <c r="AE63" s="20"/>
    </row>
    <row r="64" spans="1:31" ht="84" customHeight="1" x14ac:dyDescent="0.2">
      <c r="A64" s="30">
        <v>55</v>
      </c>
      <c r="B64" s="41">
        <v>4</v>
      </c>
      <c r="C64" s="41" t="s">
        <v>150</v>
      </c>
      <c r="D64" s="30" t="s">
        <v>151</v>
      </c>
      <c r="E64" s="30" t="s">
        <v>61</v>
      </c>
      <c r="F64" s="32" t="s">
        <v>173</v>
      </c>
      <c r="G64" s="147">
        <v>43465</v>
      </c>
      <c r="H64" s="30" t="s">
        <v>380</v>
      </c>
      <c r="I64" s="42" t="s">
        <v>402</v>
      </c>
      <c r="J64" s="43" t="s">
        <v>403</v>
      </c>
      <c r="K64" s="119" t="s">
        <v>174</v>
      </c>
      <c r="L64" s="30" t="s">
        <v>69</v>
      </c>
      <c r="M64" s="118">
        <v>1</v>
      </c>
      <c r="N64" s="118">
        <v>0.9</v>
      </c>
      <c r="O64" s="118">
        <v>0.9</v>
      </c>
      <c r="P64" s="118">
        <v>0.9</v>
      </c>
      <c r="Q64" s="118">
        <v>0.9</v>
      </c>
      <c r="R64" s="118">
        <v>0.9</v>
      </c>
      <c r="S64" s="20"/>
      <c r="T64" s="20"/>
      <c r="U64" s="20"/>
      <c r="V64" s="20"/>
      <c r="W64" s="20"/>
      <c r="X64" s="20"/>
      <c r="Y64" s="20"/>
      <c r="Z64" s="20"/>
      <c r="AA64" s="20"/>
      <c r="AB64" s="20"/>
      <c r="AC64" s="20"/>
      <c r="AD64" s="20"/>
      <c r="AE64" s="20"/>
    </row>
    <row r="65" spans="1:31" ht="79.5" customHeight="1" x14ac:dyDescent="0.2">
      <c r="A65" s="30">
        <v>56</v>
      </c>
      <c r="B65" s="41">
        <v>4</v>
      </c>
      <c r="C65" s="41" t="s">
        <v>150</v>
      </c>
      <c r="D65" s="30" t="s">
        <v>151</v>
      </c>
      <c r="E65" s="30" t="s">
        <v>175</v>
      </c>
      <c r="F65" s="32" t="s">
        <v>176</v>
      </c>
      <c r="G65" s="147">
        <v>43465</v>
      </c>
      <c r="H65" s="30" t="s">
        <v>37</v>
      </c>
      <c r="I65" s="40" t="s">
        <v>404</v>
      </c>
      <c r="J65" s="44" t="s">
        <v>177</v>
      </c>
      <c r="K65" s="119" t="s">
        <v>178</v>
      </c>
      <c r="L65" s="97" t="s">
        <v>133</v>
      </c>
      <c r="M65" s="135">
        <v>7</v>
      </c>
      <c r="N65" s="148">
        <v>5</v>
      </c>
      <c r="O65" s="148">
        <v>5</v>
      </c>
      <c r="P65" s="148">
        <v>5</v>
      </c>
      <c r="Q65" s="148">
        <v>5</v>
      </c>
      <c r="R65" s="148">
        <v>5</v>
      </c>
      <c r="S65" s="20"/>
      <c r="T65" s="20"/>
      <c r="U65" s="20"/>
      <c r="V65" s="20"/>
      <c r="W65" s="20"/>
      <c r="X65" s="20"/>
      <c r="Y65" s="20"/>
      <c r="Z65" s="20"/>
      <c r="AA65" s="20"/>
      <c r="AB65" s="20"/>
      <c r="AC65" s="20"/>
      <c r="AD65" s="20"/>
      <c r="AE65" s="20"/>
    </row>
    <row r="66" spans="1:31" ht="88.5" customHeight="1" x14ac:dyDescent="0.2">
      <c r="A66" s="30">
        <v>57</v>
      </c>
      <c r="B66" s="30">
        <v>4</v>
      </c>
      <c r="C66" s="41" t="s">
        <v>150</v>
      </c>
      <c r="D66" s="30" t="s">
        <v>151</v>
      </c>
      <c r="E66" s="30" t="s">
        <v>61</v>
      </c>
      <c r="F66" s="32" t="s">
        <v>257</v>
      </c>
      <c r="G66" s="147">
        <v>43465</v>
      </c>
      <c r="H66" s="30" t="s">
        <v>35</v>
      </c>
      <c r="I66" s="42" t="s">
        <v>258</v>
      </c>
      <c r="J66" s="43" t="s">
        <v>259</v>
      </c>
      <c r="K66" s="119" t="s">
        <v>412</v>
      </c>
      <c r="L66" s="30" t="s">
        <v>69</v>
      </c>
      <c r="M66" s="118">
        <v>1</v>
      </c>
      <c r="N66" s="84">
        <v>1</v>
      </c>
      <c r="O66" s="84">
        <v>0</v>
      </c>
      <c r="P66" s="118">
        <v>0.3</v>
      </c>
      <c r="Q66" s="118">
        <v>0.3</v>
      </c>
      <c r="R66" s="118">
        <v>0.4</v>
      </c>
      <c r="S66" s="20"/>
      <c r="T66" s="20"/>
      <c r="U66" s="20"/>
      <c r="V66" s="20"/>
      <c r="W66" s="20"/>
      <c r="X66" s="20"/>
      <c r="Y66" s="20"/>
      <c r="Z66" s="20"/>
      <c r="AA66" s="20"/>
      <c r="AB66" s="20"/>
      <c r="AC66" s="20"/>
      <c r="AD66" s="20"/>
      <c r="AE66" s="20"/>
    </row>
    <row r="67" spans="1:31" ht="75.75" customHeight="1" x14ac:dyDescent="0.2">
      <c r="A67" s="30">
        <v>58</v>
      </c>
      <c r="B67" s="45">
        <v>4</v>
      </c>
      <c r="C67" s="41" t="s">
        <v>150</v>
      </c>
      <c r="D67" s="30" t="s">
        <v>151</v>
      </c>
      <c r="E67" s="30" t="s">
        <v>61</v>
      </c>
      <c r="F67" s="93" t="s">
        <v>179</v>
      </c>
      <c r="G67" s="147">
        <v>43465</v>
      </c>
      <c r="H67" s="30" t="s">
        <v>35</v>
      </c>
      <c r="I67" s="42" t="s">
        <v>180</v>
      </c>
      <c r="J67" s="43" t="s">
        <v>181</v>
      </c>
      <c r="K67" s="119" t="s">
        <v>182</v>
      </c>
      <c r="L67" s="30" t="s">
        <v>69</v>
      </c>
      <c r="M67" s="118">
        <v>1</v>
      </c>
      <c r="N67" s="81">
        <v>1</v>
      </c>
      <c r="O67" s="118">
        <v>0</v>
      </c>
      <c r="P67" s="118">
        <v>0</v>
      </c>
      <c r="Q67" s="118">
        <v>0</v>
      </c>
      <c r="R67" s="118">
        <v>1</v>
      </c>
      <c r="S67" s="20"/>
      <c r="T67" s="20"/>
      <c r="U67" s="20"/>
      <c r="V67" s="20"/>
      <c r="W67" s="20"/>
      <c r="X67" s="20"/>
      <c r="Y67" s="20"/>
      <c r="Z67" s="20"/>
      <c r="AA67" s="20"/>
      <c r="AB67" s="20"/>
      <c r="AC67" s="20"/>
      <c r="AD67" s="20"/>
      <c r="AE67" s="20"/>
    </row>
    <row r="68" spans="1:31" ht="85.5" customHeight="1" x14ac:dyDescent="0.2">
      <c r="A68" s="30">
        <v>59</v>
      </c>
      <c r="B68" s="45">
        <v>4</v>
      </c>
      <c r="C68" s="41" t="s">
        <v>150</v>
      </c>
      <c r="D68" s="30" t="s">
        <v>151</v>
      </c>
      <c r="E68" s="30" t="s">
        <v>61</v>
      </c>
      <c r="F68" s="93" t="s">
        <v>381</v>
      </c>
      <c r="G68" s="147">
        <v>43465</v>
      </c>
      <c r="H68" s="30" t="s">
        <v>35</v>
      </c>
      <c r="I68" s="42" t="s">
        <v>382</v>
      </c>
      <c r="J68" s="43" t="s">
        <v>405</v>
      </c>
      <c r="K68" s="119" t="s">
        <v>383</v>
      </c>
      <c r="L68" s="97" t="s">
        <v>279</v>
      </c>
      <c r="M68" s="81">
        <v>0</v>
      </c>
      <c r="N68" s="81">
        <v>1</v>
      </c>
      <c r="O68" s="118" t="s">
        <v>89</v>
      </c>
      <c r="P68" s="118" t="s">
        <v>89</v>
      </c>
      <c r="Q68" s="41" t="s">
        <v>89</v>
      </c>
      <c r="R68" s="118">
        <v>1</v>
      </c>
      <c r="S68" s="20"/>
      <c r="T68" s="20"/>
      <c r="U68" s="20"/>
      <c r="V68" s="20"/>
      <c r="W68" s="20"/>
      <c r="X68" s="20"/>
      <c r="Y68" s="20"/>
      <c r="Z68" s="20"/>
      <c r="AA68" s="20"/>
      <c r="AB68" s="20"/>
      <c r="AC68" s="20"/>
      <c r="AD68" s="20"/>
      <c r="AE68" s="20"/>
    </row>
    <row r="69" spans="1:31" ht="89.25" customHeight="1" x14ac:dyDescent="0.2">
      <c r="A69" s="30">
        <v>60</v>
      </c>
      <c r="B69" s="49">
        <v>5</v>
      </c>
      <c r="C69" s="30">
        <v>5.0999999999999996</v>
      </c>
      <c r="D69" s="49" t="s">
        <v>421</v>
      </c>
      <c r="E69" s="49" t="s">
        <v>136</v>
      </c>
      <c r="F69" s="32" t="s">
        <v>137</v>
      </c>
      <c r="G69" s="98">
        <v>43465</v>
      </c>
      <c r="H69" s="49" t="s">
        <v>35</v>
      </c>
      <c r="I69" s="85" t="s">
        <v>138</v>
      </c>
      <c r="J69" s="85" t="s">
        <v>139</v>
      </c>
      <c r="K69" s="81" t="s">
        <v>140</v>
      </c>
      <c r="L69" s="97" t="s">
        <v>226</v>
      </c>
      <c r="M69" s="134" t="s">
        <v>70</v>
      </c>
      <c r="N69" s="94">
        <v>1</v>
      </c>
      <c r="O69" s="149" t="s">
        <v>70</v>
      </c>
      <c r="P69" s="142">
        <v>0.3</v>
      </c>
      <c r="Q69" s="142" t="s">
        <v>135</v>
      </c>
      <c r="R69" s="142">
        <v>0.7</v>
      </c>
      <c r="S69" s="20"/>
      <c r="T69" s="20"/>
      <c r="U69" s="20"/>
      <c r="V69" s="20"/>
      <c r="W69" s="20"/>
      <c r="X69" s="20"/>
      <c r="Y69" s="20"/>
      <c r="Z69" s="20"/>
      <c r="AA69" s="20"/>
      <c r="AB69" s="20"/>
      <c r="AC69" s="20"/>
      <c r="AD69" s="20"/>
      <c r="AE69" s="20"/>
    </row>
    <row r="70" spans="1:31" ht="128.25" customHeight="1" x14ac:dyDescent="0.2">
      <c r="A70" s="30">
        <v>61</v>
      </c>
      <c r="B70" s="49">
        <v>5</v>
      </c>
      <c r="C70" s="30" t="s">
        <v>141</v>
      </c>
      <c r="D70" s="49" t="s">
        <v>421</v>
      </c>
      <c r="E70" s="49" t="s">
        <v>136</v>
      </c>
      <c r="F70" s="32" t="s">
        <v>260</v>
      </c>
      <c r="G70" s="98">
        <v>43465</v>
      </c>
      <c r="H70" s="49" t="s">
        <v>35</v>
      </c>
      <c r="I70" s="85" t="s">
        <v>261</v>
      </c>
      <c r="J70" s="85" t="s">
        <v>262</v>
      </c>
      <c r="K70" s="81" t="s">
        <v>312</v>
      </c>
      <c r="L70" s="97" t="s">
        <v>226</v>
      </c>
      <c r="M70" s="94"/>
      <c r="N70" s="94">
        <v>1</v>
      </c>
      <c r="O70" s="142" t="s">
        <v>135</v>
      </c>
      <c r="P70" s="142">
        <v>0.4</v>
      </c>
      <c r="Q70" s="142"/>
      <c r="R70" s="142">
        <v>0.6</v>
      </c>
      <c r="S70" s="20"/>
      <c r="T70" s="20"/>
      <c r="U70" s="20"/>
      <c r="V70" s="20"/>
      <c r="W70" s="20"/>
      <c r="X70" s="20"/>
      <c r="Y70" s="20"/>
      <c r="Z70" s="20"/>
      <c r="AA70" s="20"/>
      <c r="AB70" s="20"/>
      <c r="AC70" s="20"/>
      <c r="AD70" s="20"/>
      <c r="AE70" s="20"/>
    </row>
    <row r="71" spans="1:31" ht="105" customHeight="1" x14ac:dyDescent="0.2">
      <c r="A71" s="30">
        <v>62</v>
      </c>
      <c r="B71" s="49">
        <v>5</v>
      </c>
      <c r="C71" s="30" t="s">
        <v>142</v>
      </c>
      <c r="D71" s="49" t="s">
        <v>421</v>
      </c>
      <c r="E71" s="49" t="s">
        <v>136</v>
      </c>
      <c r="F71" s="32" t="s">
        <v>263</v>
      </c>
      <c r="G71" s="98">
        <v>43465</v>
      </c>
      <c r="H71" s="49" t="s">
        <v>35</v>
      </c>
      <c r="I71" s="85" t="s">
        <v>143</v>
      </c>
      <c r="J71" s="85" t="s">
        <v>264</v>
      </c>
      <c r="K71" s="81" t="s">
        <v>265</v>
      </c>
      <c r="L71" s="97" t="s">
        <v>226</v>
      </c>
      <c r="M71" s="134" t="s">
        <v>70</v>
      </c>
      <c r="N71" s="94">
        <v>1</v>
      </c>
      <c r="O71" s="149" t="s">
        <v>135</v>
      </c>
      <c r="P71" s="142">
        <v>0.3</v>
      </c>
      <c r="Q71" s="142"/>
      <c r="R71" s="142">
        <v>0.7</v>
      </c>
      <c r="S71" s="20"/>
      <c r="T71" s="20"/>
      <c r="U71" s="20"/>
      <c r="V71" s="20"/>
      <c r="W71" s="20"/>
      <c r="X71" s="20"/>
      <c r="Y71" s="20"/>
      <c r="Z71" s="20"/>
      <c r="AA71" s="20"/>
      <c r="AB71" s="20"/>
      <c r="AC71" s="20"/>
      <c r="AD71" s="20"/>
      <c r="AE71" s="20"/>
    </row>
    <row r="72" spans="1:31" ht="90.75" customHeight="1" x14ac:dyDescent="0.2">
      <c r="A72" s="30">
        <v>63</v>
      </c>
      <c r="B72" s="49">
        <v>5</v>
      </c>
      <c r="C72" s="30">
        <v>5.0999999999999996</v>
      </c>
      <c r="D72" s="49" t="s">
        <v>421</v>
      </c>
      <c r="E72" s="49" t="s">
        <v>136</v>
      </c>
      <c r="F72" s="32" t="s">
        <v>266</v>
      </c>
      <c r="G72" s="98">
        <v>43465</v>
      </c>
      <c r="H72" s="49" t="s">
        <v>35</v>
      </c>
      <c r="I72" s="85" t="s">
        <v>267</v>
      </c>
      <c r="J72" s="85" t="s">
        <v>268</v>
      </c>
      <c r="K72" s="81" t="s">
        <v>269</v>
      </c>
      <c r="L72" s="97" t="s">
        <v>226</v>
      </c>
      <c r="M72" s="134"/>
      <c r="N72" s="94">
        <v>1</v>
      </c>
      <c r="O72" s="149" t="s">
        <v>70</v>
      </c>
      <c r="P72" s="142" t="s">
        <v>135</v>
      </c>
      <c r="Q72" s="142" t="s">
        <v>135</v>
      </c>
      <c r="R72" s="142">
        <v>1</v>
      </c>
      <c r="S72" s="20"/>
      <c r="T72" s="20"/>
      <c r="U72" s="20"/>
      <c r="V72" s="20"/>
      <c r="W72" s="20"/>
      <c r="X72" s="20"/>
      <c r="Y72" s="20"/>
      <c r="Z72" s="20"/>
      <c r="AA72" s="20"/>
      <c r="AB72" s="20"/>
      <c r="AC72" s="20"/>
      <c r="AD72" s="20"/>
      <c r="AE72" s="20"/>
    </row>
    <row r="73" spans="1:31" ht="84" customHeight="1" x14ac:dyDescent="0.2">
      <c r="A73" s="30">
        <v>64</v>
      </c>
      <c r="B73" s="49">
        <v>5</v>
      </c>
      <c r="C73" s="30">
        <v>5.0999999999999996</v>
      </c>
      <c r="D73" s="49" t="s">
        <v>421</v>
      </c>
      <c r="E73" s="49" t="s">
        <v>136</v>
      </c>
      <c r="F73" s="32" t="s">
        <v>417</v>
      </c>
      <c r="G73" s="98">
        <v>43465</v>
      </c>
      <c r="H73" s="49" t="s">
        <v>35</v>
      </c>
      <c r="I73" s="85" t="s">
        <v>270</v>
      </c>
      <c r="J73" s="85" t="s">
        <v>271</v>
      </c>
      <c r="K73" s="81" t="s">
        <v>272</v>
      </c>
      <c r="L73" s="97" t="s">
        <v>226</v>
      </c>
      <c r="M73" s="134"/>
      <c r="N73" s="94">
        <v>1</v>
      </c>
      <c r="O73" s="149" t="s">
        <v>70</v>
      </c>
      <c r="P73" s="142" t="s">
        <v>135</v>
      </c>
      <c r="Q73" s="142" t="s">
        <v>135</v>
      </c>
      <c r="R73" s="142">
        <v>1</v>
      </c>
      <c r="T73" s="20"/>
      <c r="U73" s="20"/>
      <c r="V73" s="20"/>
      <c r="W73" s="20"/>
      <c r="X73" s="20"/>
      <c r="Y73" s="20"/>
      <c r="Z73" s="20"/>
      <c r="AA73" s="20"/>
      <c r="AB73" s="20"/>
      <c r="AC73" s="20"/>
      <c r="AD73" s="20"/>
      <c r="AE73" s="20"/>
    </row>
    <row r="74" spans="1:31" ht="141.75" customHeight="1" x14ac:dyDescent="0.2">
      <c r="A74" s="30">
        <v>65</v>
      </c>
      <c r="B74" s="49">
        <v>5</v>
      </c>
      <c r="C74" s="30">
        <v>5.0999999999999996</v>
      </c>
      <c r="D74" s="49" t="s">
        <v>421</v>
      </c>
      <c r="E74" s="49" t="s">
        <v>136</v>
      </c>
      <c r="F74" s="32" t="s">
        <v>273</v>
      </c>
      <c r="G74" s="98">
        <v>43465</v>
      </c>
      <c r="H74" s="49" t="s">
        <v>37</v>
      </c>
      <c r="I74" s="85" t="s">
        <v>274</v>
      </c>
      <c r="J74" s="85" t="s">
        <v>275</v>
      </c>
      <c r="K74" s="81" t="s">
        <v>276</v>
      </c>
      <c r="L74" s="97" t="s">
        <v>226</v>
      </c>
      <c r="M74" s="146" t="s">
        <v>89</v>
      </c>
      <c r="N74" s="94">
        <v>0.8</v>
      </c>
      <c r="O74" s="142">
        <v>0.8</v>
      </c>
      <c r="P74" s="142">
        <v>0.8</v>
      </c>
      <c r="Q74" s="142">
        <v>0.8</v>
      </c>
      <c r="R74" s="142">
        <v>0.8</v>
      </c>
      <c r="T74" s="20"/>
      <c r="U74" s="20"/>
      <c r="V74" s="20"/>
      <c r="W74" s="20"/>
      <c r="X74" s="20"/>
      <c r="Y74" s="20"/>
      <c r="Z74" s="20"/>
      <c r="AA74" s="20"/>
      <c r="AB74" s="20"/>
      <c r="AC74" s="20"/>
      <c r="AD74" s="20"/>
      <c r="AE74" s="20"/>
    </row>
    <row r="75" spans="1:31" ht="80.25" customHeight="1" x14ac:dyDescent="0.2">
      <c r="A75" s="30">
        <v>66</v>
      </c>
      <c r="B75" s="30">
        <v>3</v>
      </c>
      <c r="C75" s="30">
        <v>3.2</v>
      </c>
      <c r="D75" s="30" t="s">
        <v>188</v>
      </c>
      <c r="E75" s="30" t="s">
        <v>61</v>
      </c>
      <c r="F75" s="31" t="s">
        <v>277</v>
      </c>
      <c r="G75" s="48">
        <v>43465</v>
      </c>
      <c r="H75" s="49" t="s">
        <v>35</v>
      </c>
      <c r="I75" s="32" t="s">
        <v>62</v>
      </c>
      <c r="J75" s="31" t="s">
        <v>278</v>
      </c>
      <c r="K75" s="81" t="s">
        <v>63</v>
      </c>
      <c r="L75" s="30" t="s">
        <v>279</v>
      </c>
      <c r="M75" s="150">
        <v>0.95</v>
      </c>
      <c r="N75" s="81">
        <v>0.96</v>
      </c>
      <c r="O75" s="81"/>
      <c r="P75" s="81">
        <v>0.34</v>
      </c>
      <c r="Q75" s="81">
        <v>0.33</v>
      </c>
      <c r="R75" s="81">
        <v>0.33</v>
      </c>
      <c r="T75" s="20"/>
      <c r="U75" s="20"/>
      <c r="V75" s="20"/>
      <c r="W75" s="20"/>
      <c r="X75" s="20"/>
      <c r="Y75" s="20"/>
      <c r="Z75" s="20"/>
      <c r="AA75" s="20"/>
      <c r="AB75" s="20"/>
      <c r="AC75" s="20"/>
      <c r="AD75" s="20"/>
      <c r="AE75" s="20"/>
    </row>
    <row r="76" spans="1:31" ht="110.25" customHeight="1" x14ac:dyDescent="0.2">
      <c r="A76" s="30">
        <v>67</v>
      </c>
      <c r="B76" s="30">
        <v>3</v>
      </c>
      <c r="C76" s="30">
        <v>3.2</v>
      </c>
      <c r="D76" s="30" t="s">
        <v>188</v>
      </c>
      <c r="E76" s="30" t="s">
        <v>61</v>
      </c>
      <c r="F76" s="32" t="s">
        <v>65</v>
      </c>
      <c r="G76" s="48">
        <v>43465</v>
      </c>
      <c r="H76" s="49" t="s">
        <v>36</v>
      </c>
      <c r="I76" s="32" t="s">
        <v>66</v>
      </c>
      <c r="J76" s="31" t="s">
        <v>189</v>
      </c>
      <c r="K76" s="81" t="s">
        <v>67</v>
      </c>
      <c r="L76" s="30" t="s">
        <v>279</v>
      </c>
      <c r="M76" s="150">
        <v>1</v>
      </c>
      <c r="N76" s="81">
        <v>0.95</v>
      </c>
      <c r="O76" s="81">
        <v>0.95</v>
      </c>
      <c r="P76" s="81">
        <v>0.95</v>
      </c>
      <c r="Q76" s="81">
        <v>0.95</v>
      </c>
      <c r="R76" s="81">
        <v>0.95</v>
      </c>
      <c r="T76" s="20"/>
      <c r="U76" s="20"/>
      <c r="V76" s="20"/>
      <c r="W76" s="20"/>
      <c r="X76" s="20"/>
      <c r="Y76" s="20"/>
      <c r="Z76" s="20"/>
      <c r="AA76" s="20"/>
      <c r="AB76" s="20"/>
      <c r="AC76" s="20"/>
      <c r="AD76" s="20"/>
      <c r="AE76" s="20"/>
    </row>
    <row r="77" spans="1:31" ht="132" customHeight="1" x14ac:dyDescent="0.2">
      <c r="A77" s="30">
        <v>68</v>
      </c>
      <c r="B77" s="30">
        <v>3</v>
      </c>
      <c r="C77" s="30">
        <v>3.2</v>
      </c>
      <c r="D77" s="30" t="s">
        <v>188</v>
      </c>
      <c r="E77" s="30" t="s">
        <v>61</v>
      </c>
      <c r="F77" s="31" t="s">
        <v>190</v>
      </c>
      <c r="G77" s="48">
        <v>43465</v>
      </c>
      <c r="H77" s="49" t="s">
        <v>35</v>
      </c>
      <c r="I77" s="32" t="s">
        <v>191</v>
      </c>
      <c r="J77" s="31" t="s">
        <v>192</v>
      </c>
      <c r="K77" s="81" t="s">
        <v>193</v>
      </c>
      <c r="L77" s="30" t="s">
        <v>279</v>
      </c>
      <c r="M77" s="151">
        <v>0.9869</v>
      </c>
      <c r="N77" s="81">
        <v>1</v>
      </c>
      <c r="O77" s="135" t="s">
        <v>64</v>
      </c>
      <c r="P77" s="135" t="s">
        <v>64</v>
      </c>
      <c r="Q77" s="135" t="s">
        <v>64</v>
      </c>
      <c r="R77" s="81">
        <v>1</v>
      </c>
      <c r="T77" s="20"/>
      <c r="U77" s="20"/>
      <c r="V77" s="20"/>
      <c r="W77" s="20"/>
      <c r="X77" s="20"/>
      <c r="Y77" s="20"/>
      <c r="Z77" s="20"/>
      <c r="AA77" s="20"/>
      <c r="AB77" s="20"/>
      <c r="AC77" s="20"/>
      <c r="AD77" s="20"/>
      <c r="AE77" s="20"/>
    </row>
    <row r="78" spans="1:31" ht="108" customHeight="1" x14ac:dyDescent="0.2">
      <c r="A78" s="30">
        <v>69</v>
      </c>
      <c r="B78" s="30">
        <v>3</v>
      </c>
      <c r="C78" s="30">
        <v>3.2</v>
      </c>
      <c r="D78" s="30" t="s">
        <v>188</v>
      </c>
      <c r="E78" s="30" t="s">
        <v>61</v>
      </c>
      <c r="F78" s="31" t="s">
        <v>313</v>
      </c>
      <c r="G78" s="48">
        <v>43465</v>
      </c>
      <c r="H78" s="49" t="s">
        <v>35</v>
      </c>
      <c r="I78" s="32" t="s">
        <v>314</v>
      </c>
      <c r="J78" s="31" t="s">
        <v>315</v>
      </c>
      <c r="K78" s="81" t="s">
        <v>280</v>
      </c>
      <c r="L78" s="30" t="s">
        <v>279</v>
      </c>
      <c r="M78" s="151"/>
      <c r="N78" s="81">
        <v>1</v>
      </c>
      <c r="O78" s="135" t="s">
        <v>64</v>
      </c>
      <c r="P78" s="142">
        <v>0.5</v>
      </c>
      <c r="Q78" s="135" t="s">
        <v>64</v>
      </c>
      <c r="R78" s="81">
        <v>0.5</v>
      </c>
      <c r="T78" s="20"/>
      <c r="U78" s="20"/>
      <c r="V78" s="20"/>
      <c r="W78" s="20"/>
      <c r="X78" s="20"/>
      <c r="Y78" s="20"/>
      <c r="Z78" s="20"/>
      <c r="AA78" s="20"/>
      <c r="AB78" s="20"/>
      <c r="AC78" s="20"/>
      <c r="AD78" s="20"/>
      <c r="AE78" s="20"/>
    </row>
    <row r="79" spans="1:31" ht="71.25" customHeight="1" x14ac:dyDescent="0.2">
      <c r="A79" s="30">
        <v>70</v>
      </c>
      <c r="B79" s="30">
        <v>3</v>
      </c>
      <c r="C79" s="30">
        <v>3.1</v>
      </c>
      <c r="D79" s="30" t="s">
        <v>281</v>
      </c>
      <c r="E79" s="30" t="s">
        <v>144</v>
      </c>
      <c r="F79" s="31" t="s">
        <v>145</v>
      </c>
      <c r="G79" s="48">
        <v>43465</v>
      </c>
      <c r="H79" s="30" t="s">
        <v>35</v>
      </c>
      <c r="I79" s="31" t="s">
        <v>146</v>
      </c>
      <c r="J79" s="31" t="s">
        <v>147</v>
      </c>
      <c r="K79" s="81" t="s">
        <v>332</v>
      </c>
      <c r="L79" s="30" t="s">
        <v>69</v>
      </c>
      <c r="M79" s="142">
        <v>1</v>
      </c>
      <c r="N79" s="81">
        <v>0.98</v>
      </c>
      <c r="O79" s="142">
        <v>0.25</v>
      </c>
      <c r="P79" s="142">
        <v>0.35</v>
      </c>
      <c r="Q79" s="142">
        <v>0.19</v>
      </c>
      <c r="R79" s="142">
        <v>0.19</v>
      </c>
      <c r="S79" s="86">
        <f>SUM(O79:R79)</f>
        <v>0.98</v>
      </c>
      <c r="T79" s="20"/>
      <c r="U79" s="20"/>
      <c r="V79" s="20"/>
      <c r="W79" s="20"/>
      <c r="X79" s="20"/>
      <c r="Y79" s="20"/>
      <c r="Z79" s="20"/>
      <c r="AA79" s="20"/>
      <c r="AB79" s="20"/>
      <c r="AC79" s="20"/>
      <c r="AD79" s="20"/>
      <c r="AE79" s="20"/>
    </row>
    <row r="80" spans="1:31" ht="155.25" customHeight="1" x14ac:dyDescent="0.2">
      <c r="A80" s="30">
        <v>71</v>
      </c>
      <c r="B80" s="30">
        <v>3</v>
      </c>
      <c r="C80" s="30">
        <v>3.1</v>
      </c>
      <c r="D80" s="30" t="s">
        <v>281</v>
      </c>
      <c r="E80" s="30" t="s">
        <v>144</v>
      </c>
      <c r="F80" s="31" t="s">
        <v>282</v>
      </c>
      <c r="G80" s="48">
        <v>43465</v>
      </c>
      <c r="H80" s="30" t="s">
        <v>35</v>
      </c>
      <c r="I80" s="31" t="s">
        <v>148</v>
      </c>
      <c r="J80" s="31" t="s">
        <v>283</v>
      </c>
      <c r="K80" s="81" t="s">
        <v>284</v>
      </c>
      <c r="L80" s="30" t="s">
        <v>69</v>
      </c>
      <c r="M80" s="142">
        <v>1</v>
      </c>
      <c r="N80" s="81">
        <v>1</v>
      </c>
      <c r="O80" s="142">
        <v>0</v>
      </c>
      <c r="P80" s="142">
        <v>0.33</v>
      </c>
      <c r="Q80" s="142">
        <v>0.34</v>
      </c>
      <c r="R80" s="142">
        <v>0.33</v>
      </c>
      <c r="S80" s="86">
        <f>SUM(O80:R80)</f>
        <v>1</v>
      </c>
      <c r="T80" s="20"/>
      <c r="U80" s="20"/>
      <c r="V80" s="20"/>
      <c r="W80" s="20"/>
      <c r="X80" s="20"/>
      <c r="Y80" s="20"/>
      <c r="Z80" s="20"/>
      <c r="AA80" s="20"/>
      <c r="AB80" s="20"/>
      <c r="AC80" s="20"/>
      <c r="AD80" s="20"/>
      <c r="AE80" s="20"/>
    </row>
    <row r="81" spans="1:31" ht="141" customHeight="1" x14ac:dyDescent="0.2">
      <c r="A81" s="30">
        <v>72</v>
      </c>
      <c r="B81" s="30">
        <v>3</v>
      </c>
      <c r="C81" s="30">
        <v>3.1</v>
      </c>
      <c r="D81" s="30" t="s">
        <v>281</v>
      </c>
      <c r="E81" s="30" t="s">
        <v>144</v>
      </c>
      <c r="F81" s="31" t="s">
        <v>316</v>
      </c>
      <c r="G81" s="48">
        <v>43465</v>
      </c>
      <c r="H81" s="30" t="s">
        <v>35</v>
      </c>
      <c r="I81" s="31" t="s">
        <v>413</v>
      </c>
      <c r="J81" s="31" t="s">
        <v>285</v>
      </c>
      <c r="K81" s="81" t="s">
        <v>286</v>
      </c>
      <c r="L81" s="30" t="s">
        <v>69</v>
      </c>
      <c r="M81" s="142">
        <v>1</v>
      </c>
      <c r="N81" s="81">
        <v>1</v>
      </c>
      <c r="O81" s="142">
        <v>0.23</v>
      </c>
      <c r="P81" s="142">
        <v>0.27</v>
      </c>
      <c r="Q81" s="142">
        <v>0.24</v>
      </c>
      <c r="R81" s="142">
        <v>0.26</v>
      </c>
      <c r="S81" s="86">
        <f>SUM(O81:R81)</f>
        <v>1</v>
      </c>
      <c r="T81" s="20"/>
      <c r="U81" s="20"/>
      <c r="V81" s="20"/>
      <c r="W81" s="20"/>
      <c r="X81" s="20"/>
      <c r="Y81" s="20"/>
      <c r="Z81" s="20"/>
      <c r="AA81" s="20"/>
      <c r="AB81" s="20"/>
      <c r="AC81" s="20"/>
      <c r="AD81" s="20"/>
      <c r="AE81" s="20"/>
    </row>
    <row r="82" spans="1:31" ht="186.75" customHeight="1" x14ac:dyDescent="0.2">
      <c r="A82" s="30">
        <v>73</v>
      </c>
      <c r="B82" s="30">
        <v>3</v>
      </c>
      <c r="C82" s="30">
        <v>3.1</v>
      </c>
      <c r="D82" s="30" t="s">
        <v>281</v>
      </c>
      <c r="E82" s="30" t="s">
        <v>144</v>
      </c>
      <c r="F82" s="31" t="s">
        <v>149</v>
      </c>
      <c r="G82" s="48">
        <v>43465</v>
      </c>
      <c r="H82" s="30" t="s">
        <v>35</v>
      </c>
      <c r="I82" s="31" t="s">
        <v>414</v>
      </c>
      <c r="J82" s="31" t="s">
        <v>287</v>
      </c>
      <c r="K82" s="81" t="s">
        <v>288</v>
      </c>
      <c r="L82" s="30" t="s">
        <v>69</v>
      </c>
      <c r="M82" s="142">
        <v>1</v>
      </c>
      <c r="N82" s="81">
        <v>1</v>
      </c>
      <c r="O82" s="142">
        <v>0</v>
      </c>
      <c r="P82" s="142">
        <v>0.33</v>
      </c>
      <c r="Q82" s="142">
        <v>0.34</v>
      </c>
      <c r="R82" s="142">
        <v>0.33</v>
      </c>
      <c r="S82" s="86">
        <f>SUM(O82:R82)</f>
        <v>1</v>
      </c>
      <c r="T82" s="20"/>
      <c r="U82" s="20"/>
      <c r="V82" s="20"/>
      <c r="W82" s="20"/>
      <c r="X82" s="20"/>
      <c r="Y82" s="20"/>
      <c r="Z82" s="20"/>
      <c r="AA82" s="20"/>
      <c r="AB82" s="20"/>
      <c r="AC82" s="20"/>
      <c r="AD82" s="20"/>
      <c r="AE82" s="20"/>
    </row>
    <row r="83" spans="1:31" ht="111" customHeight="1" x14ac:dyDescent="0.2">
      <c r="A83" s="30">
        <v>74</v>
      </c>
      <c r="B83" s="30">
        <v>3</v>
      </c>
      <c r="C83" s="30">
        <v>3.1</v>
      </c>
      <c r="D83" s="30" t="s">
        <v>281</v>
      </c>
      <c r="E83" s="30" t="s">
        <v>144</v>
      </c>
      <c r="F83" s="31" t="s">
        <v>289</v>
      </c>
      <c r="G83" s="48">
        <v>43465</v>
      </c>
      <c r="H83" s="30" t="s">
        <v>35</v>
      </c>
      <c r="I83" s="31" t="s">
        <v>290</v>
      </c>
      <c r="J83" s="31" t="s">
        <v>291</v>
      </c>
      <c r="K83" s="81" t="s">
        <v>292</v>
      </c>
      <c r="L83" s="30" t="s">
        <v>69</v>
      </c>
      <c r="M83" s="142">
        <v>1</v>
      </c>
      <c r="N83" s="81">
        <v>1</v>
      </c>
      <c r="O83" s="142">
        <v>0.34</v>
      </c>
      <c r="P83" s="142">
        <v>0.17</v>
      </c>
      <c r="Q83" s="142">
        <v>0.26</v>
      </c>
      <c r="R83" s="142">
        <v>0.23</v>
      </c>
      <c r="S83" s="86">
        <f>SUM(O83:R83)</f>
        <v>1</v>
      </c>
      <c r="T83" s="20"/>
      <c r="U83" s="20"/>
      <c r="V83" s="20"/>
      <c r="W83" s="20"/>
      <c r="X83" s="20"/>
      <c r="Y83" s="20"/>
      <c r="Z83" s="20"/>
      <c r="AA83" s="20"/>
      <c r="AB83" s="20"/>
      <c r="AC83" s="20"/>
      <c r="AD83" s="20"/>
      <c r="AE83" s="20"/>
    </row>
    <row r="84" spans="1:31" ht="85.5" customHeight="1" x14ac:dyDescent="0.2">
      <c r="I84" s="20"/>
      <c r="N84" s="20"/>
    </row>
    <row r="85" spans="1:31" ht="85.5" customHeight="1" x14ac:dyDescent="0.2">
      <c r="I85" s="20"/>
      <c r="N85" s="20"/>
    </row>
  </sheetData>
  <sheetProtection formatCells="0" formatColumns="0" formatRows="0" sort="0" autoFilter="0" pivotTables="0"/>
  <autoFilter ref="A9:BE83"/>
  <mergeCells count="38">
    <mergeCell ref="A4:L4"/>
    <mergeCell ref="A1:C3"/>
    <mergeCell ref="D1:M3"/>
    <mergeCell ref="N1:R1"/>
    <mergeCell ref="N2:R2"/>
    <mergeCell ref="N3:R3"/>
    <mergeCell ref="A5:L5"/>
    <mergeCell ref="A6:R6"/>
    <mergeCell ref="S6:AG6"/>
    <mergeCell ref="B7:C7"/>
    <mergeCell ref="D7:G7"/>
    <mergeCell ref="H7:L7"/>
    <mergeCell ref="M7:R7"/>
    <mergeCell ref="S7:AE7"/>
    <mergeCell ref="AF7:AG7"/>
    <mergeCell ref="A7:A9"/>
    <mergeCell ref="B8:B9"/>
    <mergeCell ref="C8:C9"/>
    <mergeCell ref="D8:D9"/>
    <mergeCell ref="E8:E9"/>
    <mergeCell ref="F8:F9"/>
    <mergeCell ref="G8:G9"/>
    <mergeCell ref="AF8:AF9"/>
    <mergeCell ref="AG8:AG9"/>
    <mergeCell ref="AI8:AK8"/>
    <mergeCell ref="O8:R8"/>
    <mergeCell ref="S8:U8"/>
    <mergeCell ref="V8:X8"/>
    <mergeCell ref="Y8:AA8"/>
    <mergeCell ref="AB8:AD8"/>
    <mergeCell ref="AE8:AE9"/>
    <mergeCell ref="M8:M9"/>
    <mergeCell ref="N8:N9"/>
    <mergeCell ref="H8:H9"/>
    <mergeCell ref="I8:I9"/>
    <mergeCell ref="J8:J9"/>
    <mergeCell ref="K8:K9"/>
    <mergeCell ref="L8:L9"/>
  </mergeCells>
  <conditionalFormatting sqref="AI9 AK9">
    <cfRule type="cellIs" dxfId="23" priority="28" stopIfTrue="1" operator="equal">
      <formula>"MINIMO"</formula>
    </cfRule>
    <cfRule type="cellIs" dxfId="22" priority="29" stopIfTrue="1" operator="equal">
      <formula>"ACEPTABLE"</formula>
    </cfRule>
    <cfRule type="cellIs" dxfId="21" priority="30" stopIfTrue="1" operator="equal">
      <formula>"SATISFACTORIO"</formula>
    </cfRule>
  </conditionalFormatting>
  <conditionalFormatting sqref="I25:J25">
    <cfRule type="cellIs" dxfId="20" priority="16" stopIfTrue="1" operator="equal">
      <formula>#REF!</formula>
    </cfRule>
    <cfRule type="cellIs" dxfId="19" priority="17" stopIfTrue="1" operator="equal">
      <formula>#REF!</formula>
    </cfRule>
    <cfRule type="cellIs" dxfId="18" priority="18" stopIfTrue="1" operator="equal">
      <formula>#REF!</formula>
    </cfRule>
  </conditionalFormatting>
  <conditionalFormatting sqref="K25">
    <cfRule type="cellIs" dxfId="17" priority="19" stopIfTrue="1" operator="equal">
      <formula>#REF!</formula>
    </cfRule>
    <cfRule type="cellIs" dxfId="16" priority="20" stopIfTrue="1" operator="equal">
      <formula>#REF!</formula>
    </cfRule>
    <cfRule type="cellIs" dxfId="15" priority="21" stopIfTrue="1" operator="equal">
      <formula>#REF!</formula>
    </cfRule>
  </conditionalFormatting>
  <conditionalFormatting sqref="K63:K66">
    <cfRule type="cellIs" dxfId="14" priority="13" stopIfTrue="1" operator="equal">
      <formula>#REF!</formula>
    </cfRule>
    <cfRule type="cellIs" dxfId="13" priority="14" stopIfTrue="1" operator="equal">
      <formula>#REF!</formula>
    </cfRule>
    <cfRule type="cellIs" dxfId="12" priority="15" stopIfTrue="1" operator="equal">
      <formula>#REF!</formula>
    </cfRule>
  </conditionalFormatting>
  <conditionalFormatting sqref="I65:J65">
    <cfRule type="cellIs" dxfId="11" priority="10" stopIfTrue="1" operator="equal">
      <formula>#REF!</formula>
    </cfRule>
    <cfRule type="cellIs" dxfId="10" priority="11" stopIfTrue="1" operator="equal">
      <formula>#REF!</formula>
    </cfRule>
    <cfRule type="cellIs" dxfId="9" priority="12" stopIfTrue="1" operator="equal">
      <formula>#REF!</formula>
    </cfRule>
  </conditionalFormatting>
  <conditionalFormatting sqref="K61">
    <cfRule type="cellIs" dxfId="8" priority="7" stopIfTrue="1" operator="equal">
      <formula>#REF!</formula>
    </cfRule>
    <cfRule type="cellIs" dxfId="7" priority="8" stopIfTrue="1" operator="equal">
      <formula>#REF!</formula>
    </cfRule>
    <cfRule type="cellIs" dxfId="6" priority="9" stopIfTrue="1" operator="equal">
      <formula>#REF!</formula>
    </cfRule>
  </conditionalFormatting>
  <conditionalFormatting sqref="K67">
    <cfRule type="cellIs" dxfId="5" priority="4" stopIfTrue="1" operator="equal">
      <formula>#REF!</formula>
    </cfRule>
    <cfRule type="cellIs" dxfId="4" priority="5" stopIfTrue="1" operator="equal">
      <formula>#REF!</formula>
    </cfRule>
    <cfRule type="cellIs" dxfId="3" priority="6" stopIfTrue="1" operator="equal">
      <formula>#REF!</formula>
    </cfRule>
  </conditionalFormatting>
  <conditionalFormatting sqref="K68">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
    <dataValidation type="list" allowBlank="1" showInputMessage="1" showErrorMessage="1" sqref="H65575:H65580 JD65575:JD65580 SZ65575:SZ65580 ACV65575:ACV65580 AMR65575:AMR65580 AWN65575:AWN65580 BGJ65575:BGJ65580 BQF65575:BQF65580 CAB65575:CAB65580 CJX65575:CJX65580 CTT65575:CTT65580 DDP65575:DDP65580 DNL65575:DNL65580 DXH65575:DXH65580 EHD65575:EHD65580 EQZ65575:EQZ65580 FAV65575:FAV65580 FKR65575:FKR65580 FUN65575:FUN65580 GEJ65575:GEJ65580 GOF65575:GOF65580 GYB65575:GYB65580 HHX65575:HHX65580 HRT65575:HRT65580 IBP65575:IBP65580 ILL65575:ILL65580 IVH65575:IVH65580 JFD65575:JFD65580 JOZ65575:JOZ65580 JYV65575:JYV65580 KIR65575:KIR65580 KSN65575:KSN65580 LCJ65575:LCJ65580 LMF65575:LMF65580 LWB65575:LWB65580 MFX65575:MFX65580 MPT65575:MPT65580 MZP65575:MZP65580 NJL65575:NJL65580 NTH65575:NTH65580 ODD65575:ODD65580 OMZ65575:OMZ65580 OWV65575:OWV65580 PGR65575:PGR65580 PQN65575:PQN65580 QAJ65575:QAJ65580 QKF65575:QKF65580 QUB65575:QUB65580 RDX65575:RDX65580 RNT65575:RNT65580 RXP65575:RXP65580 SHL65575:SHL65580 SRH65575:SRH65580 TBD65575:TBD65580 TKZ65575:TKZ65580 TUV65575:TUV65580 UER65575:UER65580 UON65575:UON65580 UYJ65575:UYJ65580 VIF65575:VIF65580 VSB65575:VSB65580 WBX65575:WBX65580 WLT65575:WLT65580 WVP65575:WVP65580 H131111:H131116 JD131111:JD131116 SZ131111:SZ131116 ACV131111:ACV131116 AMR131111:AMR131116 AWN131111:AWN131116 BGJ131111:BGJ131116 BQF131111:BQF131116 CAB131111:CAB131116 CJX131111:CJX131116 CTT131111:CTT131116 DDP131111:DDP131116 DNL131111:DNL131116 DXH131111:DXH131116 EHD131111:EHD131116 EQZ131111:EQZ131116 FAV131111:FAV131116 FKR131111:FKR131116 FUN131111:FUN131116 GEJ131111:GEJ131116 GOF131111:GOF131116 GYB131111:GYB131116 HHX131111:HHX131116 HRT131111:HRT131116 IBP131111:IBP131116 ILL131111:ILL131116 IVH131111:IVH131116 JFD131111:JFD131116 JOZ131111:JOZ131116 JYV131111:JYV131116 KIR131111:KIR131116 KSN131111:KSN131116 LCJ131111:LCJ131116 LMF131111:LMF131116 LWB131111:LWB131116 MFX131111:MFX131116 MPT131111:MPT131116 MZP131111:MZP131116 NJL131111:NJL131116 NTH131111:NTH131116 ODD131111:ODD131116 OMZ131111:OMZ131116 OWV131111:OWV131116 PGR131111:PGR131116 PQN131111:PQN131116 QAJ131111:QAJ131116 QKF131111:QKF131116 QUB131111:QUB131116 RDX131111:RDX131116 RNT131111:RNT131116 RXP131111:RXP131116 SHL131111:SHL131116 SRH131111:SRH131116 TBD131111:TBD131116 TKZ131111:TKZ131116 TUV131111:TUV131116 UER131111:UER131116 UON131111:UON131116 UYJ131111:UYJ131116 VIF131111:VIF131116 VSB131111:VSB131116 WBX131111:WBX131116 WLT131111:WLT131116 WVP131111:WVP131116 H196647:H196652 JD196647:JD196652 SZ196647:SZ196652 ACV196647:ACV196652 AMR196647:AMR196652 AWN196647:AWN196652 BGJ196647:BGJ196652 BQF196647:BQF196652 CAB196647:CAB196652 CJX196647:CJX196652 CTT196647:CTT196652 DDP196647:DDP196652 DNL196647:DNL196652 DXH196647:DXH196652 EHD196647:EHD196652 EQZ196647:EQZ196652 FAV196647:FAV196652 FKR196647:FKR196652 FUN196647:FUN196652 GEJ196647:GEJ196652 GOF196647:GOF196652 GYB196647:GYB196652 HHX196647:HHX196652 HRT196647:HRT196652 IBP196647:IBP196652 ILL196647:ILL196652 IVH196647:IVH196652 JFD196647:JFD196652 JOZ196647:JOZ196652 JYV196647:JYV196652 KIR196647:KIR196652 KSN196647:KSN196652 LCJ196647:LCJ196652 LMF196647:LMF196652 LWB196647:LWB196652 MFX196647:MFX196652 MPT196647:MPT196652 MZP196647:MZP196652 NJL196647:NJL196652 NTH196647:NTH196652 ODD196647:ODD196652 OMZ196647:OMZ196652 OWV196647:OWV196652 PGR196647:PGR196652 PQN196647:PQN196652 QAJ196647:QAJ196652 QKF196647:QKF196652 QUB196647:QUB196652 RDX196647:RDX196652 RNT196647:RNT196652 RXP196647:RXP196652 SHL196647:SHL196652 SRH196647:SRH196652 TBD196647:TBD196652 TKZ196647:TKZ196652 TUV196647:TUV196652 UER196647:UER196652 UON196647:UON196652 UYJ196647:UYJ196652 VIF196647:VIF196652 VSB196647:VSB196652 WBX196647:WBX196652 WLT196647:WLT196652 WVP196647:WVP196652 H262183:H262188 JD262183:JD262188 SZ262183:SZ262188 ACV262183:ACV262188 AMR262183:AMR262188 AWN262183:AWN262188 BGJ262183:BGJ262188 BQF262183:BQF262188 CAB262183:CAB262188 CJX262183:CJX262188 CTT262183:CTT262188 DDP262183:DDP262188 DNL262183:DNL262188 DXH262183:DXH262188 EHD262183:EHD262188 EQZ262183:EQZ262188 FAV262183:FAV262188 FKR262183:FKR262188 FUN262183:FUN262188 GEJ262183:GEJ262188 GOF262183:GOF262188 GYB262183:GYB262188 HHX262183:HHX262188 HRT262183:HRT262188 IBP262183:IBP262188 ILL262183:ILL262188 IVH262183:IVH262188 JFD262183:JFD262188 JOZ262183:JOZ262188 JYV262183:JYV262188 KIR262183:KIR262188 KSN262183:KSN262188 LCJ262183:LCJ262188 LMF262183:LMF262188 LWB262183:LWB262188 MFX262183:MFX262188 MPT262183:MPT262188 MZP262183:MZP262188 NJL262183:NJL262188 NTH262183:NTH262188 ODD262183:ODD262188 OMZ262183:OMZ262188 OWV262183:OWV262188 PGR262183:PGR262188 PQN262183:PQN262188 QAJ262183:QAJ262188 QKF262183:QKF262188 QUB262183:QUB262188 RDX262183:RDX262188 RNT262183:RNT262188 RXP262183:RXP262188 SHL262183:SHL262188 SRH262183:SRH262188 TBD262183:TBD262188 TKZ262183:TKZ262188 TUV262183:TUV262188 UER262183:UER262188 UON262183:UON262188 UYJ262183:UYJ262188 VIF262183:VIF262188 VSB262183:VSB262188 WBX262183:WBX262188 WLT262183:WLT262188 WVP262183:WVP262188 H327719:H327724 JD327719:JD327724 SZ327719:SZ327724 ACV327719:ACV327724 AMR327719:AMR327724 AWN327719:AWN327724 BGJ327719:BGJ327724 BQF327719:BQF327724 CAB327719:CAB327724 CJX327719:CJX327724 CTT327719:CTT327724 DDP327719:DDP327724 DNL327719:DNL327724 DXH327719:DXH327724 EHD327719:EHD327724 EQZ327719:EQZ327724 FAV327719:FAV327724 FKR327719:FKR327724 FUN327719:FUN327724 GEJ327719:GEJ327724 GOF327719:GOF327724 GYB327719:GYB327724 HHX327719:HHX327724 HRT327719:HRT327724 IBP327719:IBP327724 ILL327719:ILL327724 IVH327719:IVH327724 JFD327719:JFD327724 JOZ327719:JOZ327724 JYV327719:JYV327724 KIR327719:KIR327724 KSN327719:KSN327724 LCJ327719:LCJ327724 LMF327719:LMF327724 LWB327719:LWB327724 MFX327719:MFX327724 MPT327719:MPT327724 MZP327719:MZP327724 NJL327719:NJL327724 NTH327719:NTH327724 ODD327719:ODD327724 OMZ327719:OMZ327724 OWV327719:OWV327724 PGR327719:PGR327724 PQN327719:PQN327724 QAJ327719:QAJ327724 QKF327719:QKF327724 QUB327719:QUB327724 RDX327719:RDX327724 RNT327719:RNT327724 RXP327719:RXP327724 SHL327719:SHL327724 SRH327719:SRH327724 TBD327719:TBD327724 TKZ327719:TKZ327724 TUV327719:TUV327724 UER327719:UER327724 UON327719:UON327724 UYJ327719:UYJ327724 VIF327719:VIF327724 VSB327719:VSB327724 WBX327719:WBX327724 WLT327719:WLT327724 WVP327719:WVP327724 H393255:H393260 JD393255:JD393260 SZ393255:SZ393260 ACV393255:ACV393260 AMR393255:AMR393260 AWN393255:AWN393260 BGJ393255:BGJ393260 BQF393255:BQF393260 CAB393255:CAB393260 CJX393255:CJX393260 CTT393255:CTT393260 DDP393255:DDP393260 DNL393255:DNL393260 DXH393255:DXH393260 EHD393255:EHD393260 EQZ393255:EQZ393260 FAV393255:FAV393260 FKR393255:FKR393260 FUN393255:FUN393260 GEJ393255:GEJ393260 GOF393255:GOF393260 GYB393255:GYB393260 HHX393255:HHX393260 HRT393255:HRT393260 IBP393255:IBP393260 ILL393255:ILL393260 IVH393255:IVH393260 JFD393255:JFD393260 JOZ393255:JOZ393260 JYV393255:JYV393260 KIR393255:KIR393260 KSN393255:KSN393260 LCJ393255:LCJ393260 LMF393255:LMF393260 LWB393255:LWB393260 MFX393255:MFX393260 MPT393255:MPT393260 MZP393255:MZP393260 NJL393255:NJL393260 NTH393255:NTH393260 ODD393255:ODD393260 OMZ393255:OMZ393260 OWV393255:OWV393260 PGR393255:PGR393260 PQN393255:PQN393260 QAJ393255:QAJ393260 QKF393255:QKF393260 QUB393255:QUB393260 RDX393255:RDX393260 RNT393255:RNT393260 RXP393255:RXP393260 SHL393255:SHL393260 SRH393255:SRH393260 TBD393255:TBD393260 TKZ393255:TKZ393260 TUV393255:TUV393260 UER393255:UER393260 UON393255:UON393260 UYJ393255:UYJ393260 VIF393255:VIF393260 VSB393255:VSB393260 WBX393255:WBX393260 WLT393255:WLT393260 WVP393255:WVP393260 H458791:H458796 JD458791:JD458796 SZ458791:SZ458796 ACV458791:ACV458796 AMR458791:AMR458796 AWN458791:AWN458796 BGJ458791:BGJ458796 BQF458791:BQF458796 CAB458791:CAB458796 CJX458791:CJX458796 CTT458791:CTT458796 DDP458791:DDP458796 DNL458791:DNL458796 DXH458791:DXH458796 EHD458791:EHD458796 EQZ458791:EQZ458796 FAV458791:FAV458796 FKR458791:FKR458796 FUN458791:FUN458796 GEJ458791:GEJ458796 GOF458791:GOF458796 GYB458791:GYB458796 HHX458791:HHX458796 HRT458791:HRT458796 IBP458791:IBP458796 ILL458791:ILL458796 IVH458791:IVH458796 JFD458791:JFD458796 JOZ458791:JOZ458796 JYV458791:JYV458796 KIR458791:KIR458796 KSN458791:KSN458796 LCJ458791:LCJ458796 LMF458791:LMF458796 LWB458791:LWB458796 MFX458791:MFX458796 MPT458791:MPT458796 MZP458791:MZP458796 NJL458791:NJL458796 NTH458791:NTH458796 ODD458791:ODD458796 OMZ458791:OMZ458796 OWV458791:OWV458796 PGR458791:PGR458796 PQN458791:PQN458796 QAJ458791:QAJ458796 QKF458791:QKF458796 QUB458791:QUB458796 RDX458791:RDX458796 RNT458791:RNT458796 RXP458791:RXP458796 SHL458791:SHL458796 SRH458791:SRH458796 TBD458791:TBD458796 TKZ458791:TKZ458796 TUV458791:TUV458796 UER458791:UER458796 UON458791:UON458796 UYJ458791:UYJ458796 VIF458791:VIF458796 VSB458791:VSB458796 WBX458791:WBX458796 WLT458791:WLT458796 WVP458791:WVP458796 H524327:H524332 JD524327:JD524332 SZ524327:SZ524332 ACV524327:ACV524332 AMR524327:AMR524332 AWN524327:AWN524332 BGJ524327:BGJ524332 BQF524327:BQF524332 CAB524327:CAB524332 CJX524327:CJX524332 CTT524327:CTT524332 DDP524327:DDP524332 DNL524327:DNL524332 DXH524327:DXH524332 EHD524327:EHD524332 EQZ524327:EQZ524332 FAV524327:FAV524332 FKR524327:FKR524332 FUN524327:FUN524332 GEJ524327:GEJ524332 GOF524327:GOF524332 GYB524327:GYB524332 HHX524327:HHX524332 HRT524327:HRT524332 IBP524327:IBP524332 ILL524327:ILL524332 IVH524327:IVH524332 JFD524327:JFD524332 JOZ524327:JOZ524332 JYV524327:JYV524332 KIR524327:KIR524332 KSN524327:KSN524332 LCJ524327:LCJ524332 LMF524327:LMF524332 LWB524327:LWB524332 MFX524327:MFX524332 MPT524327:MPT524332 MZP524327:MZP524332 NJL524327:NJL524332 NTH524327:NTH524332 ODD524327:ODD524332 OMZ524327:OMZ524332 OWV524327:OWV524332 PGR524327:PGR524332 PQN524327:PQN524332 QAJ524327:QAJ524332 QKF524327:QKF524332 QUB524327:QUB524332 RDX524327:RDX524332 RNT524327:RNT524332 RXP524327:RXP524332 SHL524327:SHL524332 SRH524327:SRH524332 TBD524327:TBD524332 TKZ524327:TKZ524332 TUV524327:TUV524332 UER524327:UER524332 UON524327:UON524332 UYJ524327:UYJ524332 VIF524327:VIF524332 VSB524327:VSB524332 WBX524327:WBX524332 WLT524327:WLT524332 WVP524327:WVP524332 H589863:H589868 JD589863:JD589868 SZ589863:SZ589868 ACV589863:ACV589868 AMR589863:AMR589868 AWN589863:AWN589868 BGJ589863:BGJ589868 BQF589863:BQF589868 CAB589863:CAB589868 CJX589863:CJX589868 CTT589863:CTT589868 DDP589863:DDP589868 DNL589863:DNL589868 DXH589863:DXH589868 EHD589863:EHD589868 EQZ589863:EQZ589868 FAV589863:FAV589868 FKR589863:FKR589868 FUN589863:FUN589868 GEJ589863:GEJ589868 GOF589863:GOF589868 GYB589863:GYB589868 HHX589863:HHX589868 HRT589863:HRT589868 IBP589863:IBP589868 ILL589863:ILL589868 IVH589863:IVH589868 JFD589863:JFD589868 JOZ589863:JOZ589868 JYV589863:JYV589868 KIR589863:KIR589868 KSN589863:KSN589868 LCJ589863:LCJ589868 LMF589863:LMF589868 LWB589863:LWB589868 MFX589863:MFX589868 MPT589863:MPT589868 MZP589863:MZP589868 NJL589863:NJL589868 NTH589863:NTH589868 ODD589863:ODD589868 OMZ589863:OMZ589868 OWV589863:OWV589868 PGR589863:PGR589868 PQN589863:PQN589868 QAJ589863:QAJ589868 QKF589863:QKF589868 QUB589863:QUB589868 RDX589863:RDX589868 RNT589863:RNT589868 RXP589863:RXP589868 SHL589863:SHL589868 SRH589863:SRH589868 TBD589863:TBD589868 TKZ589863:TKZ589868 TUV589863:TUV589868 UER589863:UER589868 UON589863:UON589868 UYJ589863:UYJ589868 VIF589863:VIF589868 VSB589863:VSB589868 WBX589863:WBX589868 WLT589863:WLT589868 WVP589863:WVP589868 H655399:H655404 JD655399:JD655404 SZ655399:SZ655404 ACV655399:ACV655404 AMR655399:AMR655404 AWN655399:AWN655404 BGJ655399:BGJ655404 BQF655399:BQF655404 CAB655399:CAB655404 CJX655399:CJX655404 CTT655399:CTT655404 DDP655399:DDP655404 DNL655399:DNL655404 DXH655399:DXH655404 EHD655399:EHD655404 EQZ655399:EQZ655404 FAV655399:FAV655404 FKR655399:FKR655404 FUN655399:FUN655404 GEJ655399:GEJ655404 GOF655399:GOF655404 GYB655399:GYB655404 HHX655399:HHX655404 HRT655399:HRT655404 IBP655399:IBP655404 ILL655399:ILL655404 IVH655399:IVH655404 JFD655399:JFD655404 JOZ655399:JOZ655404 JYV655399:JYV655404 KIR655399:KIR655404 KSN655399:KSN655404 LCJ655399:LCJ655404 LMF655399:LMF655404 LWB655399:LWB655404 MFX655399:MFX655404 MPT655399:MPT655404 MZP655399:MZP655404 NJL655399:NJL655404 NTH655399:NTH655404 ODD655399:ODD655404 OMZ655399:OMZ655404 OWV655399:OWV655404 PGR655399:PGR655404 PQN655399:PQN655404 QAJ655399:QAJ655404 QKF655399:QKF655404 QUB655399:QUB655404 RDX655399:RDX655404 RNT655399:RNT655404 RXP655399:RXP655404 SHL655399:SHL655404 SRH655399:SRH655404 TBD655399:TBD655404 TKZ655399:TKZ655404 TUV655399:TUV655404 UER655399:UER655404 UON655399:UON655404 UYJ655399:UYJ655404 VIF655399:VIF655404 VSB655399:VSB655404 WBX655399:WBX655404 WLT655399:WLT655404 WVP655399:WVP655404 H720935:H720940 JD720935:JD720940 SZ720935:SZ720940 ACV720935:ACV720940 AMR720935:AMR720940 AWN720935:AWN720940 BGJ720935:BGJ720940 BQF720935:BQF720940 CAB720935:CAB720940 CJX720935:CJX720940 CTT720935:CTT720940 DDP720935:DDP720940 DNL720935:DNL720940 DXH720935:DXH720940 EHD720935:EHD720940 EQZ720935:EQZ720940 FAV720935:FAV720940 FKR720935:FKR720940 FUN720935:FUN720940 GEJ720935:GEJ720940 GOF720935:GOF720940 GYB720935:GYB720940 HHX720935:HHX720940 HRT720935:HRT720940 IBP720935:IBP720940 ILL720935:ILL720940 IVH720935:IVH720940 JFD720935:JFD720940 JOZ720935:JOZ720940 JYV720935:JYV720940 KIR720935:KIR720940 KSN720935:KSN720940 LCJ720935:LCJ720940 LMF720935:LMF720940 LWB720935:LWB720940 MFX720935:MFX720940 MPT720935:MPT720940 MZP720935:MZP720940 NJL720935:NJL720940 NTH720935:NTH720940 ODD720935:ODD720940 OMZ720935:OMZ720940 OWV720935:OWV720940 PGR720935:PGR720940 PQN720935:PQN720940 QAJ720935:QAJ720940 QKF720935:QKF720940 QUB720935:QUB720940 RDX720935:RDX720940 RNT720935:RNT720940 RXP720935:RXP720940 SHL720935:SHL720940 SRH720935:SRH720940 TBD720935:TBD720940 TKZ720935:TKZ720940 TUV720935:TUV720940 UER720935:UER720940 UON720935:UON720940 UYJ720935:UYJ720940 VIF720935:VIF720940 VSB720935:VSB720940 WBX720935:WBX720940 WLT720935:WLT720940 WVP720935:WVP720940 H786471:H786476 JD786471:JD786476 SZ786471:SZ786476 ACV786471:ACV786476 AMR786471:AMR786476 AWN786471:AWN786476 BGJ786471:BGJ786476 BQF786471:BQF786476 CAB786471:CAB786476 CJX786471:CJX786476 CTT786471:CTT786476 DDP786471:DDP786476 DNL786471:DNL786476 DXH786471:DXH786476 EHD786471:EHD786476 EQZ786471:EQZ786476 FAV786471:FAV786476 FKR786471:FKR786476 FUN786471:FUN786476 GEJ786471:GEJ786476 GOF786471:GOF786476 GYB786471:GYB786476 HHX786471:HHX786476 HRT786471:HRT786476 IBP786471:IBP786476 ILL786471:ILL786476 IVH786471:IVH786476 JFD786471:JFD786476 JOZ786471:JOZ786476 JYV786471:JYV786476 KIR786471:KIR786476 KSN786471:KSN786476 LCJ786471:LCJ786476 LMF786471:LMF786476 LWB786471:LWB786476 MFX786471:MFX786476 MPT786471:MPT786476 MZP786471:MZP786476 NJL786471:NJL786476 NTH786471:NTH786476 ODD786471:ODD786476 OMZ786471:OMZ786476 OWV786471:OWV786476 PGR786471:PGR786476 PQN786471:PQN786476 QAJ786471:QAJ786476 QKF786471:QKF786476 QUB786471:QUB786476 RDX786471:RDX786476 RNT786471:RNT786476 RXP786471:RXP786476 SHL786471:SHL786476 SRH786471:SRH786476 TBD786471:TBD786476 TKZ786471:TKZ786476 TUV786471:TUV786476 UER786471:UER786476 UON786471:UON786476 UYJ786471:UYJ786476 VIF786471:VIF786476 VSB786471:VSB786476 WBX786471:WBX786476 WLT786471:WLT786476 WVP786471:WVP786476 H852007:H852012 JD852007:JD852012 SZ852007:SZ852012 ACV852007:ACV852012 AMR852007:AMR852012 AWN852007:AWN852012 BGJ852007:BGJ852012 BQF852007:BQF852012 CAB852007:CAB852012 CJX852007:CJX852012 CTT852007:CTT852012 DDP852007:DDP852012 DNL852007:DNL852012 DXH852007:DXH852012 EHD852007:EHD852012 EQZ852007:EQZ852012 FAV852007:FAV852012 FKR852007:FKR852012 FUN852007:FUN852012 GEJ852007:GEJ852012 GOF852007:GOF852012 GYB852007:GYB852012 HHX852007:HHX852012 HRT852007:HRT852012 IBP852007:IBP852012 ILL852007:ILL852012 IVH852007:IVH852012 JFD852007:JFD852012 JOZ852007:JOZ852012 JYV852007:JYV852012 KIR852007:KIR852012 KSN852007:KSN852012 LCJ852007:LCJ852012 LMF852007:LMF852012 LWB852007:LWB852012 MFX852007:MFX852012 MPT852007:MPT852012 MZP852007:MZP852012 NJL852007:NJL852012 NTH852007:NTH852012 ODD852007:ODD852012 OMZ852007:OMZ852012 OWV852007:OWV852012 PGR852007:PGR852012 PQN852007:PQN852012 QAJ852007:QAJ852012 QKF852007:QKF852012 QUB852007:QUB852012 RDX852007:RDX852012 RNT852007:RNT852012 RXP852007:RXP852012 SHL852007:SHL852012 SRH852007:SRH852012 TBD852007:TBD852012 TKZ852007:TKZ852012 TUV852007:TUV852012 UER852007:UER852012 UON852007:UON852012 UYJ852007:UYJ852012 VIF852007:VIF852012 VSB852007:VSB852012 WBX852007:WBX852012 WLT852007:WLT852012 WVP852007:WVP852012 H917543:H917548 JD917543:JD917548 SZ917543:SZ917548 ACV917543:ACV917548 AMR917543:AMR917548 AWN917543:AWN917548 BGJ917543:BGJ917548 BQF917543:BQF917548 CAB917543:CAB917548 CJX917543:CJX917548 CTT917543:CTT917548 DDP917543:DDP917548 DNL917543:DNL917548 DXH917543:DXH917548 EHD917543:EHD917548 EQZ917543:EQZ917548 FAV917543:FAV917548 FKR917543:FKR917548 FUN917543:FUN917548 GEJ917543:GEJ917548 GOF917543:GOF917548 GYB917543:GYB917548 HHX917543:HHX917548 HRT917543:HRT917548 IBP917543:IBP917548 ILL917543:ILL917548 IVH917543:IVH917548 JFD917543:JFD917548 JOZ917543:JOZ917548 JYV917543:JYV917548 KIR917543:KIR917548 KSN917543:KSN917548 LCJ917543:LCJ917548 LMF917543:LMF917548 LWB917543:LWB917548 MFX917543:MFX917548 MPT917543:MPT917548 MZP917543:MZP917548 NJL917543:NJL917548 NTH917543:NTH917548 ODD917543:ODD917548 OMZ917543:OMZ917548 OWV917543:OWV917548 PGR917543:PGR917548 PQN917543:PQN917548 QAJ917543:QAJ917548 QKF917543:QKF917548 QUB917543:QUB917548 RDX917543:RDX917548 RNT917543:RNT917548 RXP917543:RXP917548 SHL917543:SHL917548 SRH917543:SRH917548 TBD917543:TBD917548 TKZ917543:TKZ917548 TUV917543:TUV917548 UER917543:UER917548 UON917543:UON917548 UYJ917543:UYJ917548 VIF917543:VIF917548 VSB917543:VSB917548 WBX917543:WBX917548 WLT917543:WLT917548 WVP917543:WVP917548 H983079:H983084 JD983079:JD983084 SZ983079:SZ983084 ACV983079:ACV983084 AMR983079:AMR983084 AWN983079:AWN983084 BGJ983079:BGJ983084 BQF983079:BQF983084 CAB983079:CAB983084 CJX983079:CJX983084 CTT983079:CTT983084 DDP983079:DDP983084 DNL983079:DNL983084 DXH983079:DXH983084 EHD983079:EHD983084 EQZ983079:EQZ983084 FAV983079:FAV983084 FKR983079:FKR983084 FUN983079:FUN983084 GEJ983079:GEJ983084 GOF983079:GOF983084 GYB983079:GYB983084 HHX983079:HHX983084 HRT983079:HRT983084 IBP983079:IBP983084 ILL983079:ILL983084 IVH983079:IVH983084 JFD983079:JFD983084 JOZ983079:JOZ983084 JYV983079:JYV983084 KIR983079:KIR983084 KSN983079:KSN983084 LCJ983079:LCJ983084 LMF983079:LMF983084 LWB983079:LWB983084 MFX983079:MFX983084 MPT983079:MPT983084 MZP983079:MZP983084 NJL983079:NJL983084 NTH983079:NTH983084 ODD983079:ODD983084 OMZ983079:OMZ983084 OWV983079:OWV983084 PGR983079:PGR983084 PQN983079:PQN983084 QAJ983079:QAJ983084 QKF983079:QKF983084 QUB983079:QUB983084 RDX983079:RDX983084 RNT983079:RNT983084 RXP983079:RXP983084 SHL983079:SHL983084 SRH983079:SRH983084 TBD983079:TBD983084 TKZ983079:TKZ983084 TUV983079:TUV983084 UER983079:UER983084 UON983079:UON983084 UYJ983079:UYJ983084 VIF983079:VIF983084 VSB983079:VSB983084 WBX983079:WBX983084 WLT983079:WLT983084 WVP983079:WVP983084 H44">
      <formula1>$AH$4:$AH$6</formula1>
    </dataValidation>
    <dataValidation type="list" allowBlank="1" showInputMessage="1" showErrorMessage="1" sqref="WVP983063:WVP983078 H65539:H65553 JD65539:JD65553 SZ65539:SZ65553 ACV65539:ACV65553 AMR65539:AMR65553 AWN65539:AWN65553 BGJ65539:BGJ65553 BQF65539:BQF65553 CAB65539:CAB65553 CJX65539:CJX65553 CTT65539:CTT65553 DDP65539:DDP65553 DNL65539:DNL65553 DXH65539:DXH65553 EHD65539:EHD65553 EQZ65539:EQZ65553 FAV65539:FAV65553 FKR65539:FKR65553 FUN65539:FUN65553 GEJ65539:GEJ65553 GOF65539:GOF65553 GYB65539:GYB65553 HHX65539:HHX65553 HRT65539:HRT65553 IBP65539:IBP65553 ILL65539:ILL65553 IVH65539:IVH65553 JFD65539:JFD65553 JOZ65539:JOZ65553 JYV65539:JYV65553 KIR65539:KIR65553 KSN65539:KSN65553 LCJ65539:LCJ65553 LMF65539:LMF65553 LWB65539:LWB65553 MFX65539:MFX65553 MPT65539:MPT65553 MZP65539:MZP65553 NJL65539:NJL65553 NTH65539:NTH65553 ODD65539:ODD65553 OMZ65539:OMZ65553 OWV65539:OWV65553 PGR65539:PGR65553 PQN65539:PQN65553 QAJ65539:QAJ65553 QKF65539:QKF65553 QUB65539:QUB65553 RDX65539:RDX65553 RNT65539:RNT65553 RXP65539:RXP65553 SHL65539:SHL65553 SRH65539:SRH65553 TBD65539:TBD65553 TKZ65539:TKZ65553 TUV65539:TUV65553 UER65539:UER65553 UON65539:UON65553 UYJ65539:UYJ65553 VIF65539:VIF65553 VSB65539:VSB65553 WBX65539:WBX65553 WLT65539:WLT65553 WVP65539:WVP65553 H131075:H131089 JD131075:JD131089 SZ131075:SZ131089 ACV131075:ACV131089 AMR131075:AMR131089 AWN131075:AWN131089 BGJ131075:BGJ131089 BQF131075:BQF131089 CAB131075:CAB131089 CJX131075:CJX131089 CTT131075:CTT131089 DDP131075:DDP131089 DNL131075:DNL131089 DXH131075:DXH131089 EHD131075:EHD131089 EQZ131075:EQZ131089 FAV131075:FAV131089 FKR131075:FKR131089 FUN131075:FUN131089 GEJ131075:GEJ131089 GOF131075:GOF131089 GYB131075:GYB131089 HHX131075:HHX131089 HRT131075:HRT131089 IBP131075:IBP131089 ILL131075:ILL131089 IVH131075:IVH131089 JFD131075:JFD131089 JOZ131075:JOZ131089 JYV131075:JYV131089 KIR131075:KIR131089 KSN131075:KSN131089 LCJ131075:LCJ131089 LMF131075:LMF131089 LWB131075:LWB131089 MFX131075:MFX131089 MPT131075:MPT131089 MZP131075:MZP131089 NJL131075:NJL131089 NTH131075:NTH131089 ODD131075:ODD131089 OMZ131075:OMZ131089 OWV131075:OWV131089 PGR131075:PGR131089 PQN131075:PQN131089 QAJ131075:QAJ131089 QKF131075:QKF131089 QUB131075:QUB131089 RDX131075:RDX131089 RNT131075:RNT131089 RXP131075:RXP131089 SHL131075:SHL131089 SRH131075:SRH131089 TBD131075:TBD131089 TKZ131075:TKZ131089 TUV131075:TUV131089 UER131075:UER131089 UON131075:UON131089 UYJ131075:UYJ131089 VIF131075:VIF131089 VSB131075:VSB131089 WBX131075:WBX131089 WLT131075:WLT131089 WVP131075:WVP131089 H196611:H196625 JD196611:JD196625 SZ196611:SZ196625 ACV196611:ACV196625 AMR196611:AMR196625 AWN196611:AWN196625 BGJ196611:BGJ196625 BQF196611:BQF196625 CAB196611:CAB196625 CJX196611:CJX196625 CTT196611:CTT196625 DDP196611:DDP196625 DNL196611:DNL196625 DXH196611:DXH196625 EHD196611:EHD196625 EQZ196611:EQZ196625 FAV196611:FAV196625 FKR196611:FKR196625 FUN196611:FUN196625 GEJ196611:GEJ196625 GOF196611:GOF196625 GYB196611:GYB196625 HHX196611:HHX196625 HRT196611:HRT196625 IBP196611:IBP196625 ILL196611:ILL196625 IVH196611:IVH196625 JFD196611:JFD196625 JOZ196611:JOZ196625 JYV196611:JYV196625 KIR196611:KIR196625 KSN196611:KSN196625 LCJ196611:LCJ196625 LMF196611:LMF196625 LWB196611:LWB196625 MFX196611:MFX196625 MPT196611:MPT196625 MZP196611:MZP196625 NJL196611:NJL196625 NTH196611:NTH196625 ODD196611:ODD196625 OMZ196611:OMZ196625 OWV196611:OWV196625 PGR196611:PGR196625 PQN196611:PQN196625 QAJ196611:QAJ196625 QKF196611:QKF196625 QUB196611:QUB196625 RDX196611:RDX196625 RNT196611:RNT196625 RXP196611:RXP196625 SHL196611:SHL196625 SRH196611:SRH196625 TBD196611:TBD196625 TKZ196611:TKZ196625 TUV196611:TUV196625 UER196611:UER196625 UON196611:UON196625 UYJ196611:UYJ196625 VIF196611:VIF196625 VSB196611:VSB196625 WBX196611:WBX196625 WLT196611:WLT196625 WVP196611:WVP196625 H262147:H262161 JD262147:JD262161 SZ262147:SZ262161 ACV262147:ACV262161 AMR262147:AMR262161 AWN262147:AWN262161 BGJ262147:BGJ262161 BQF262147:BQF262161 CAB262147:CAB262161 CJX262147:CJX262161 CTT262147:CTT262161 DDP262147:DDP262161 DNL262147:DNL262161 DXH262147:DXH262161 EHD262147:EHD262161 EQZ262147:EQZ262161 FAV262147:FAV262161 FKR262147:FKR262161 FUN262147:FUN262161 GEJ262147:GEJ262161 GOF262147:GOF262161 GYB262147:GYB262161 HHX262147:HHX262161 HRT262147:HRT262161 IBP262147:IBP262161 ILL262147:ILL262161 IVH262147:IVH262161 JFD262147:JFD262161 JOZ262147:JOZ262161 JYV262147:JYV262161 KIR262147:KIR262161 KSN262147:KSN262161 LCJ262147:LCJ262161 LMF262147:LMF262161 LWB262147:LWB262161 MFX262147:MFX262161 MPT262147:MPT262161 MZP262147:MZP262161 NJL262147:NJL262161 NTH262147:NTH262161 ODD262147:ODD262161 OMZ262147:OMZ262161 OWV262147:OWV262161 PGR262147:PGR262161 PQN262147:PQN262161 QAJ262147:QAJ262161 QKF262147:QKF262161 QUB262147:QUB262161 RDX262147:RDX262161 RNT262147:RNT262161 RXP262147:RXP262161 SHL262147:SHL262161 SRH262147:SRH262161 TBD262147:TBD262161 TKZ262147:TKZ262161 TUV262147:TUV262161 UER262147:UER262161 UON262147:UON262161 UYJ262147:UYJ262161 VIF262147:VIF262161 VSB262147:VSB262161 WBX262147:WBX262161 WLT262147:WLT262161 WVP262147:WVP262161 H327683:H327697 JD327683:JD327697 SZ327683:SZ327697 ACV327683:ACV327697 AMR327683:AMR327697 AWN327683:AWN327697 BGJ327683:BGJ327697 BQF327683:BQF327697 CAB327683:CAB327697 CJX327683:CJX327697 CTT327683:CTT327697 DDP327683:DDP327697 DNL327683:DNL327697 DXH327683:DXH327697 EHD327683:EHD327697 EQZ327683:EQZ327697 FAV327683:FAV327697 FKR327683:FKR327697 FUN327683:FUN327697 GEJ327683:GEJ327697 GOF327683:GOF327697 GYB327683:GYB327697 HHX327683:HHX327697 HRT327683:HRT327697 IBP327683:IBP327697 ILL327683:ILL327697 IVH327683:IVH327697 JFD327683:JFD327697 JOZ327683:JOZ327697 JYV327683:JYV327697 KIR327683:KIR327697 KSN327683:KSN327697 LCJ327683:LCJ327697 LMF327683:LMF327697 LWB327683:LWB327697 MFX327683:MFX327697 MPT327683:MPT327697 MZP327683:MZP327697 NJL327683:NJL327697 NTH327683:NTH327697 ODD327683:ODD327697 OMZ327683:OMZ327697 OWV327683:OWV327697 PGR327683:PGR327697 PQN327683:PQN327697 QAJ327683:QAJ327697 QKF327683:QKF327697 QUB327683:QUB327697 RDX327683:RDX327697 RNT327683:RNT327697 RXP327683:RXP327697 SHL327683:SHL327697 SRH327683:SRH327697 TBD327683:TBD327697 TKZ327683:TKZ327697 TUV327683:TUV327697 UER327683:UER327697 UON327683:UON327697 UYJ327683:UYJ327697 VIF327683:VIF327697 VSB327683:VSB327697 WBX327683:WBX327697 WLT327683:WLT327697 WVP327683:WVP327697 H393219:H393233 JD393219:JD393233 SZ393219:SZ393233 ACV393219:ACV393233 AMR393219:AMR393233 AWN393219:AWN393233 BGJ393219:BGJ393233 BQF393219:BQF393233 CAB393219:CAB393233 CJX393219:CJX393233 CTT393219:CTT393233 DDP393219:DDP393233 DNL393219:DNL393233 DXH393219:DXH393233 EHD393219:EHD393233 EQZ393219:EQZ393233 FAV393219:FAV393233 FKR393219:FKR393233 FUN393219:FUN393233 GEJ393219:GEJ393233 GOF393219:GOF393233 GYB393219:GYB393233 HHX393219:HHX393233 HRT393219:HRT393233 IBP393219:IBP393233 ILL393219:ILL393233 IVH393219:IVH393233 JFD393219:JFD393233 JOZ393219:JOZ393233 JYV393219:JYV393233 KIR393219:KIR393233 KSN393219:KSN393233 LCJ393219:LCJ393233 LMF393219:LMF393233 LWB393219:LWB393233 MFX393219:MFX393233 MPT393219:MPT393233 MZP393219:MZP393233 NJL393219:NJL393233 NTH393219:NTH393233 ODD393219:ODD393233 OMZ393219:OMZ393233 OWV393219:OWV393233 PGR393219:PGR393233 PQN393219:PQN393233 QAJ393219:QAJ393233 QKF393219:QKF393233 QUB393219:QUB393233 RDX393219:RDX393233 RNT393219:RNT393233 RXP393219:RXP393233 SHL393219:SHL393233 SRH393219:SRH393233 TBD393219:TBD393233 TKZ393219:TKZ393233 TUV393219:TUV393233 UER393219:UER393233 UON393219:UON393233 UYJ393219:UYJ393233 VIF393219:VIF393233 VSB393219:VSB393233 WBX393219:WBX393233 WLT393219:WLT393233 WVP393219:WVP393233 H458755:H458769 JD458755:JD458769 SZ458755:SZ458769 ACV458755:ACV458769 AMR458755:AMR458769 AWN458755:AWN458769 BGJ458755:BGJ458769 BQF458755:BQF458769 CAB458755:CAB458769 CJX458755:CJX458769 CTT458755:CTT458769 DDP458755:DDP458769 DNL458755:DNL458769 DXH458755:DXH458769 EHD458755:EHD458769 EQZ458755:EQZ458769 FAV458755:FAV458769 FKR458755:FKR458769 FUN458755:FUN458769 GEJ458755:GEJ458769 GOF458755:GOF458769 GYB458755:GYB458769 HHX458755:HHX458769 HRT458755:HRT458769 IBP458755:IBP458769 ILL458755:ILL458769 IVH458755:IVH458769 JFD458755:JFD458769 JOZ458755:JOZ458769 JYV458755:JYV458769 KIR458755:KIR458769 KSN458755:KSN458769 LCJ458755:LCJ458769 LMF458755:LMF458769 LWB458755:LWB458769 MFX458755:MFX458769 MPT458755:MPT458769 MZP458755:MZP458769 NJL458755:NJL458769 NTH458755:NTH458769 ODD458755:ODD458769 OMZ458755:OMZ458769 OWV458755:OWV458769 PGR458755:PGR458769 PQN458755:PQN458769 QAJ458755:QAJ458769 QKF458755:QKF458769 QUB458755:QUB458769 RDX458755:RDX458769 RNT458755:RNT458769 RXP458755:RXP458769 SHL458755:SHL458769 SRH458755:SRH458769 TBD458755:TBD458769 TKZ458755:TKZ458769 TUV458755:TUV458769 UER458755:UER458769 UON458755:UON458769 UYJ458755:UYJ458769 VIF458755:VIF458769 VSB458755:VSB458769 WBX458755:WBX458769 WLT458755:WLT458769 WVP458755:WVP458769 H524291:H524305 JD524291:JD524305 SZ524291:SZ524305 ACV524291:ACV524305 AMR524291:AMR524305 AWN524291:AWN524305 BGJ524291:BGJ524305 BQF524291:BQF524305 CAB524291:CAB524305 CJX524291:CJX524305 CTT524291:CTT524305 DDP524291:DDP524305 DNL524291:DNL524305 DXH524291:DXH524305 EHD524291:EHD524305 EQZ524291:EQZ524305 FAV524291:FAV524305 FKR524291:FKR524305 FUN524291:FUN524305 GEJ524291:GEJ524305 GOF524291:GOF524305 GYB524291:GYB524305 HHX524291:HHX524305 HRT524291:HRT524305 IBP524291:IBP524305 ILL524291:ILL524305 IVH524291:IVH524305 JFD524291:JFD524305 JOZ524291:JOZ524305 JYV524291:JYV524305 KIR524291:KIR524305 KSN524291:KSN524305 LCJ524291:LCJ524305 LMF524291:LMF524305 LWB524291:LWB524305 MFX524291:MFX524305 MPT524291:MPT524305 MZP524291:MZP524305 NJL524291:NJL524305 NTH524291:NTH524305 ODD524291:ODD524305 OMZ524291:OMZ524305 OWV524291:OWV524305 PGR524291:PGR524305 PQN524291:PQN524305 QAJ524291:QAJ524305 QKF524291:QKF524305 QUB524291:QUB524305 RDX524291:RDX524305 RNT524291:RNT524305 RXP524291:RXP524305 SHL524291:SHL524305 SRH524291:SRH524305 TBD524291:TBD524305 TKZ524291:TKZ524305 TUV524291:TUV524305 UER524291:UER524305 UON524291:UON524305 UYJ524291:UYJ524305 VIF524291:VIF524305 VSB524291:VSB524305 WBX524291:WBX524305 WLT524291:WLT524305 WVP524291:WVP524305 H589827:H589841 JD589827:JD589841 SZ589827:SZ589841 ACV589827:ACV589841 AMR589827:AMR589841 AWN589827:AWN589841 BGJ589827:BGJ589841 BQF589827:BQF589841 CAB589827:CAB589841 CJX589827:CJX589841 CTT589827:CTT589841 DDP589827:DDP589841 DNL589827:DNL589841 DXH589827:DXH589841 EHD589827:EHD589841 EQZ589827:EQZ589841 FAV589827:FAV589841 FKR589827:FKR589841 FUN589827:FUN589841 GEJ589827:GEJ589841 GOF589827:GOF589841 GYB589827:GYB589841 HHX589827:HHX589841 HRT589827:HRT589841 IBP589827:IBP589841 ILL589827:ILL589841 IVH589827:IVH589841 JFD589827:JFD589841 JOZ589827:JOZ589841 JYV589827:JYV589841 KIR589827:KIR589841 KSN589827:KSN589841 LCJ589827:LCJ589841 LMF589827:LMF589841 LWB589827:LWB589841 MFX589827:MFX589841 MPT589827:MPT589841 MZP589827:MZP589841 NJL589827:NJL589841 NTH589827:NTH589841 ODD589827:ODD589841 OMZ589827:OMZ589841 OWV589827:OWV589841 PGR589827:PGR589841 PQN589827:PQN589841 QAJ589827:QAJ589841 QKF589827:QKF589841 QUB589827:QUB589841 RDX589827:RDX589841 RNT589827:RNT589841 RXP589827:RXP589841 SHL589827:SHL589841 SRH589827:SRH589841 TBD589827:TBD589841 TKZ589827:TKZ589841 TUV589827:TUV589841 UER589827:UER589841 UON589827:UON589841 UYJ589827:UYJ589841 VIF589827:VIF589841 VSB589827:VSB589841 WBX589827:WBX589841 WLT589827:WLT589841 WVP589827:WVP589841 H655363:H655377 JD655363:JD655377 SZ655363:SZ655377 ACV655363:ACV655377 AMR655363:AMR655377 AWN655363:AWN655377 BGJ655363:BGJ655377 BQF655363:BQF655377 CAB655363:CAB655377 CJX655363:CJX655377 CTT655363:CTT655377 DDP655363:DDP655377 DNL655363:DNL655377 DXH655363:DXH655377 EHD655363:EHD655377 EQZ655363:EQZ655377 FAV655363:FAV655377 FKR655363:FKR655377 FUN655363:FUN655377 GEJ655363:GEJ655377 GOF655363:GOF655377 GYB655363:GYB655377 HHX655363:HHX655377 HRT655363:HRT655377 IBP655363:IBP655377 ILL655363:ILL655377 IVH655363:IVH655377 JFD655363:JFD655377 JOZ655363:JOZ655377 JYV655363:JYV655377 KIR655363:KIR655377 KSN655363:KSN655377 LCJ655363:LCJ655377 LMF655363:LMF655377 LWB655363:LWB655377 MFX655363:MFX655377 MPT655363:MPT655377 MZP655363:MZP655377 NJL655363:NJL655377 NTH655363:NTH655377 ODD655363:ODD655377 OMZ655363:OMZ655377 OWV655363:OWV655377 PGR655363:PGR655377 PQN655363:PQN655377 QAJ655363:QAJ655377 QKF655363:QKF655377 QUB655363:QUB655377 RDX655363:RDX655377 RNT655363:RNT655377 RXP655363:RXP655377 SHL655363:SHL655377 SRH655363:SRH655377 TBD655363:TBD655377 TKZ655363:TKZ655377 TUV655363:TUV655377 UER655363:UER655377 UON655363:UON655377 UYJ655363:UYJ655377 VIF655363:VIF655377 VSB655363:VSB655377 WBX655363:WBX655377 WLT655363:WLT655377 WVP655363:WVP655377 H720899:H720913 JD720899:JD720913 SZ720899:SZ720913 ACV720899:ACV720913 AMR720899:AMR720913 AWN720899:AWN720913 BGJ720899:BGJ720913 BQF720899:BQF720913 CAB720899:CAB720913 CJX720899:CJX720913 CTT720899:CTT720913 DDP720899:DDP720913 DNL720899:DNL720913 DXH720899:DXH720913 EHD720899:EHD720913 EQZ720899:EQZ720913 FAV720899:FAV720913 FKR720899:FKR720913 FUN720899:FUN720913 GEJ720899:GEJ720913 GOF720899:GOF720913 GYB720899:GYB720913 HHX720899:HHX720913 HRT720899:HRT720913 IBP720899:IBP720913 ILL720899:ILL720913 IVH720899:IVH720913 JFD720899:JFD720913 JOZ720899:JOZ720913 JYV720899:JYV720913 KIR720899:KIR720913 KSN720899:KSN720913 LCJ720899:LCJ720913 LMF720899:LMF720913 LWB720899:LWB720913 MFX720899:MFX720913 MPT720899:MPT720913 MZP720899:MZP720913 NJL720899:NJL720913 NTH720899:NTH720913 ODD720899:ODD720913 OMZ720899:OMZ720913 OWV720899:OWV720913 PGR720899:PGR720913 PQN720899:PQN720913 QAJ720899:QAJ720913 QKF720899:QKF720913 QUB720899:QUB720913 RDX720899:RDX720913 RNT720899:RNT720913 RXP720899:RXP720913 SHL720899:SHL720913 SRH720899:SRH720913 TBD720899:TBD720913 TKZ720899:TKZ720913 TUV720899:TUV720913 UER720899:UER720913 UON720899:UON720913 UYJ720899:UYJ720913 VIF720899:VIF720913 VSB720899:VSB720913 WBX720899:WBX720913 WLT720899:WLT720913 WVP720899:WVP720913 H786435:H786449 JD786435:JD786449 SZ786435:SZ786449 ACV786435:ACV786449 AMR786435:AMR786449 AWN786435:AWN786449 BGJ786435:BGJ786449 BQF786435:BQF786449 CAB786435:CAB786449 CJX786435:CJX786449 CTT786435:CTT786449 DDP786435:DDP786449 DNL786435:DNL786449 DXH786435:DXH786449 EHD786435:EHD786449 EQZ786435:EQZ786449 FAV786435:FAV786449 FKR786435:FKR786449 FUN786435:FUN786449 GEJ786435:GEJ786449 GOF786435:GOF786449 GYB786435:GYB786449 HHX786435:HHX786449 HRT786435:HRT786449 IBP786435:IBP786449 ILL786435:ILL786449 IVH786435:IVH786449 JFD786435:JFD786449 JOZ786435:JOZ786449 JYV786435:JYV786449 KIR786435:KIR786449 KSN786435:KSN786449 LCJ786435:LCJ786449 LMF786435:LMF786449 LWB786435:LWB786449 MFX786435:MFX786449 MPT786435:MPT786449 MZP786435:MZP786449 NJL786435:NJL786449 NTH786435:NTH786449 ODD786435:ODD786449 OMZ786435:OMZ786449 OWV786435:OWV786449 PGR786435:PGR786449 PQN786435:PQN786449 QAJ786435:QAJ786449 QKF786435:QKF786449 QUB786435:QUB786449 RDX786435:RDX786449 RNT786435:RNT786449 RXP786435:RXP786449 SHL786435:SHL786449 SRH786435:SRH786449 TBD786435:TBD786449 TKZ786435:TKZ786449 TUV786435:TUV786449 UER786435:UER786449 UON786435:UON786449 UYJ786435:UYJ786449 VIF786435:VIF786449 VSB786435:VSB786449 WBX786435:WBX786449 WLT786435:WLT786449 WVP786435:WVP786449 H851971:H851985 JD851971:JD851985 SZ851971:SZ851985 ACV851971:ACV851985 AMR851971:AMR851985 AWN851971:AWN851985 BGJ851971:BGJ851985 BQF851971:BQF851985 CAB851971:CAB851985 CJX851971:CJX851985 CTT851971:CTT851985 DDP851971:DDP851985 DNL851971:DNL851985 DXH851971:DXH851985 EHD851971:EHD851985 EQZ851971:EQZ851985 FAV851971:FAV851985 FKR851971:FKR851985 FUN851971:FUN851985 GEJ851971:GEJ851985 GOF851971:GOF851985 GYB851971:GYB851985 HHX851971:HHX851985 HRT851971:HRT851985 IBP851971:IBP851985 ILL851971:ILL851985 IVH851971:IVH851985 JFD851971:JFD851985 JOZ851971:JOZ851985 JYV851971:JYV851985 KIR851971:KIR851985 KSN851971:KSN851985 LCJ851971:LCJ851985 LMF851971:LMF851985 LWB851971:LWB851985 MFX851971:MFX851985 MPT851971:MPT851985 MZP851971:MZP851985 NJL851971:NJL851985 NTH851971:NTH851985 ODD851971:ODD851985 OMZ851971:OMZ851985 OWV851971:OWV851985 PGR851971:PGR851985 PQN851971:PQN851985 QAJ851971:QAJ851985 QKF851971:QKF851985 QUB851971:QUB851985 RDX851971:RDX851985 RNT851971:RNT851985 RXP851971:RXP851985 SHL851971:SHL851985 SRH851971:SRH851985 TBD851971:TBD851985 TKZ851971:TKZ851985 TUV851971:TUV851985 UER851971:UER851985 UON851971:UON851985 UYJ851971:UYJ851985 VIF851971:VIF851985 VSB851971:VSB851985 WBX851971:WBX851985 WLT851971:WLT851985 WVP851971:WVP851985 H917507:H917521 JD917507:JD917521 SZ917507:SZ917521 ACV917507:ACV917521 AMR917507:AMR917521 AWN917507:AWN917521 BGJ917507:BGJ917521 BQF917507:BQF917521 CAB917507:CAB917521 CJX917507:CJX917521 CTT917507:CTT917521 DDP917507:DDP917521 DNL917507:DNL917521 DXH917507:DXH917521 EHD917507:EHD917521 EQZ917507:EQZ917521 FAV917507:FAV917521 FKR917507:FKR917521 FUN917507:FUN917521 GEJ917507:GEJ917521 GOF917507:GOF917521 GYB917507:GYB917521 HHX917507:HHX917521 HRT917507:HRT917521 IBP917507:IBP917521 ILL917507:ILL917521 IVH917507:IVH917521 JFD917507:JFD917521 JOZ917507:JOZ917521 JYV917507:JYV917521 KIR917507:KIR917521 KSN917507:KSN917521 LCJ917507:LCJ917521 LMF917507:LMF917521 LWB917507:LWB917521 MFX917507:MFX917521 MPT917507:MPT917521 MZP917507:MZP917521 NJL917507:NJL917521 NTH917507:NTH917521 ODD917507:ODD917521 OMZ917507:OMZ917521 OWV917507:OWV917521 PGR917507:PGR917521 PQN917507:PQN917521 QAJ917507:QAJ917521 QKF917507:QKF917521 QUB917507:QUB917521 RDX917507:RDX917521 RNT917507:RNT917521 RXP917507:RXP917521 SHL917507:SHL917521 SRH917507:SRH917521 TBD917507:TBD917521 TKZ917507:TKZ917521 TUV917507:TUV917521 UER917507:UER917521 UON917507:UON917521 UYJ917507:UYJ917521 VIF917507:VIF917521 VSB917507:VSB917521 WBX917507:WBX917521 WLT917507:WLT917521 WVP917507:WVP917521 H983043:H983057 JD983043:JD983057 SZ983043:SZ983057 ACV983043:ACV983057 AMR983043:AMR983057 AWN983043:AWN983057 BGJ983043:BGJ983057 BQF983043:BQF983057 CAB983043:CAB983057 CJX983043:CJX983057 CTT983043:CTT983057 DDP983043:DDP983057 DNL983043:DNL983057 DXH983043:DXH983057 EHD983043:EHD983057 EQZ983043:EQZ983057 FAV983043:FAV983057 FKR983043:FKR983057 FUN983043:FUN983057 GEJ983043:GEJ983057 GOF983043:GOF983057 GYB983043:GYB983057 HHX983043:HHX983057 HRT983043:HRT983057 IBP983043:IBP983057 ILL983043:ILL983057 IVH983043:IVH983057 JFD983043:JFD983057 JOZ983043:JOZ983057 JYV983043:JYV983057 KIR983043:KIR983057 KSN983043:KSN983057 LCJ983043:LCJ983057 LMF983043:LMF983057 LWB983043:LWB983057 MFX983043:MFX983057 MPT983043:MPT983057 MZP983043:MZP983057 NJL983043:NJL983057 NTH983043:NTH983057 ODD983043:ODD983057 OMZ983043:OMZ983057 OWV983043:OWV983057 PGR983043:PGR983057 PQN983043:PQN983057 QAJ983043:QAJ983057 QKF983043:QKF983057 QUB983043:QUB983057 RDX983043:RDX983057 RNT983043:RNT983057 RXP983043:RXP983057 SHL983043:SHL983057 SRH983043:SRH983057 TBD983043:TBD983057 TKZ983043:TKZ983057 TUV983043:TUV983057 UER983043:UER983057 UON983043:UON983057 UYJ983043:UYJ983057 VIF983043:VIF983057 VSB983043:VSB983057 WBX983043:WBX983057 WLT983043:WLT983057 WVP983043:WVP983057 H65609:H65619 JD65609:JD65619 SZ65609:SZ65619 ACV65609:ACV65619 AMR65609:AMR65619 AWN65609:AWN65619 BGJ65609:BGJ65619 BQF65609:BQF65619 CAB65609:CAB65619 CJX65609:CJX65619 CTT65609:CTT65619 DDP65609:DDP65619 DNL65609:DNL65619 DXH65609:DXH65619 EHD65609:EHD65619 EQZ65609:EQZ65619 FAV65609:FAV65619 FKR65609:FKR65619 FUN65609:FUN65619 GEJ65609:GEJ65619 GOF65609:GOF65619 GYB65609:GYB65619 HHX65609:HHX65619 HRT65609:HRT65619 IBP65609:IBP65619 ILL65609:ILL65619 IVH65609:IVH65619 JFD65609:JFD65619 JOZ65609:JOZ65619 JYV65609:JYV65619 KIR65609:KIR65619 KSN65609:KSN65619 LCJ65609:LCJ65619 LMF65609:LMF65619 LWB65609:LWB65619 MFX65609:MFX65619 MPT65609:MPT65619 MZP65609:MZP65619 NJL65609:NJL65619 NTH65609:NTH65619 ODD65609:ODD65619 OMZ65609:OMZ65619 OWV65609:OWV65619 PGR65609:PGR65619 PQN65609:PQN65619 QAJ65609:QAJ65619 QKF65609:QKF65619 QUB65609:QUB65619 RDX65609:RDX65619 RNT65609:RNT65619 RXP65609:RXP65619 SHL65609:SHL65619 SRH65609:SRH65619 TBD65609:TBD65619 TKZ65609:TKZ65619 TUV65609:TUV65619 UER65609:UER65619 UON65609:UON65619 UYJ65609:UYJ65619 VIF65609:VIF65619 VSB65609:VSB65619 WBX65609:WBX65619 WLT65609:WLT65619 WVP65609:WVP65619 H131145:H131155 JD131145:JD131155 SZ131145:SZ131155 ACV131145:ACV131155 AMR131145:AMR131155 AWN131145:AWN131155 BGJ131145:BGJ131155 BQF131145:BQF131155 CAB131145:CAB131155 CJX131145:CJX131155 CTT131145:CTT131155 DDP131145:DDP131155 DNL131145:DNL131155 DXH131145:DXH131155 EHD131145:EHD131155 EQZ131145:EQZ131155 FAV131145:FAV131155 FKR131145:FKR131155 FUN131145:FUN131155 GEJ131145:GEJ131155 GOF131145:GOF131155 GYB131145:GYB131155 HHX131145:HHX131155 HRT131145:HRT131155 IBP131145:IBP131155 ILL131145:ILL131155 IVH131145:IVH131155 JFD131145:JFD131155 JOZ131145:JOZ131155 JYV131145:JYV131155 KIR131145:KIR131155 KSN131145:KSN131155 LCJ131145:LCJ131155 LMF131145:LMF131155 LWB131145:LWB131155 MFX131145:MFX131155 MPT131145:MPT131155 MZP131145:MZP131155 NJL131145:NJL131155 NTH131145:NTH131155 ODD131145:ODD131155 OMZ131145:OMZ131155 OWV131145:OWV131155 PGR131145:PGR131155 PQN131145:PQN131155 QAJ131145:QAJ131155 QKF131145:QKF131155 QUB131145:QUB131155 RDX131145:RDX131155 RNT131145:RNT131155 RXP131145:RXP131155 SHL131145:SHL131155 SRH131145:SRH131155 TBD131145:TBD131155 TKZ131145:TKZ131155 TUV131145:TUV131155 UER131145:UER131155 UON131145:UON131155 UYJ131145:UYJ131155 VIF131145:VIF131155 VSB131145:VSB131155 WBX131145:WBX131155 WLT131145:WLT131155 WVP131145:WVP131155 H196681:H196691 JD196681:JD196691 SZ196681:SZ196691 ACV196681:ACV196691 AMR196681:AMR196691 AWN196681:AWN196691 BGJ196681:BGJ196691 BQF196681:BQF196691 CAB196681:CAB196691 CJX196681:CJX196691 CTT196681:CTT196691 DDP196681:DDP196691 DNL196681:DNL196691 DXH196681:DXH196691 EHD196681:EHD196691 EQZ196681:EQZ196691 FAV196681:FAV196691 FKR196681:FKR196691 FUN196681:FUN196691 GEJ196681:GEJ196691 GOF196681:GOF196691 GYB196681:GYB196691 HHX196681:HHX196691 HRT196681:HRT196691 IBP196681:IBP196691 ILL196681:ILL196691 IVH196681:IVH196691 JFD196681:JFD196691 JOZ196681:JOZ196691 JYV196681:JYV196691 KIR196681:KIR196691 KSN196681:KSN196691 LCJ196681:LCJ196691 LMF196681:LMF196691 LWB196681:LWB196691 MFX196681:MFX196691 MPT196681:MPT196691 MZP196681:MZP196691 NJL196681:NJL196691 NTH196681:NTH196691 ODD196681:ODD196691 OMZ196681:OMZ196691 OWV196681:OWV196691 PGR196681:PGR196691 PQN196681:PQN196691 QAJ196681:QAJ196691 QKF196681:QKF196691 QUB196681:QUB196691 RDX196681:RDX196691 RNT196681:RNT196691 RXP196681:RXP196691 SHL196681:SHL196691 SRH196681:SRH196691 TBD196681:TBD196691 TKZ196681:TKZ196691 TUV196681:TUV196691 UER196681:UER196691 UON196681:UON196691 UYJ196681:UYJ196691 VIF196681:VIF196691 VSB196681:VSB196691 WBX196681:WBX196691 WLT196681:WLT196691 WVP196681:WVP196691 H262217:H262227 JD262217:JD262227 SZ262217:SZ262227 ACV262217:ACV262227 AMR262217:AMR262227 AWN262217:AWN262227 BGJ262217:BGJ262227 BQF262217:BQF262227 CAB262217:CAB262227 CJX262217:CJX262227 CTT262217:CTT262227 DDP262217:DDP262227 DNL262217:DNL262227 DXH262217:DXH262227 EHD262217:EHD262227 EQZ262217:EQZ262227 FAV262217:FAV262227 FKR262217:FKR262227 FUN262217:FUN262227 GEJ262217:GEJ262227 GOF262217:GOF262227 GYB262217:GYB262227 HHX262217:HHX262227 HRT262217:HRT262227 IBP262217:IBP262227 ILL262217:ILL262227 IVH262217:IVH262227 JFD262217:JFD262227 JOZ262217:JOZ262227 JYV262217:JYV262227 KIR262217:KIR262227 KSN262217:KSN262227 LCJ262217:LCJ262227 LMF262217:LMF262227 LWB262217:LWB262227 MFX262217:MFX262227 MPT262217:MPT262227 MZP262217:MZP262227 NJL262217:NJL262227 NTH262217:NTH262227 ODD262217:ODD262227 OMZ262217:OMZ262227 OWV262217:OWV262227 PGR262217:PGR262227 PQN262217:PQN262227 QAJ262217:QAJ262227 QKF262217:QKF262227 QUB262217:QUB262227 RDX262217:RDX262227 RNT262217:RNT262227 RXP262217:RXP262227 SHL262217:SHL262227 SRH262217:SRH262227 TBD262217:TBD262227 TKZ262217:TKZ262227 TUV262217:TUV262227 UER262217:UER262227 UON262217:UON262227 UYJ262217:UYJ262227 VIF262217:VIF262227 VSB262217:VSB262227 WBX262217:WBX262227 WLT262217:WLT262227 WVP262217:WVP262227 H327753:H327763 JD327753:JD327763 SZ327753:SZ327763 ACV327753:ACV327763 AMR327753:AMR327763 AWN327753:AWN327763 BGJ327753:BGJ327763 BQF327753:BQF327763 CAB327753:CAB327763 CJX327753:CJX327763 CTT327753:CTT327763 DDP327753:DDP327763 DNL327753:DNL327763 DXH327753:DXH327763 EHD327753:EHD327763 EQZ327753:EQZ327763 FAV327753:FAV327763 FKR327753:FKR327763 FUN327753:FUN327763 GEJ327753:GEJ327763 GOF327753:GOF327763 GYB327753:GYB327763 HHX327753:HHX327763 HRT327753:HRT327763 IBP327753:IBP327763 ILL327753:ILL327763 IVH327753:IVH327763 JFD327753:JFD327763 JOZ327753:JOZ327763 JYV327753:JYV327763 KIR327753:KIR327763 KSN327753:KSN327763 LCJ327753:LCJ327763 LMF327753:LMF327763 LWB327753:LWB327763 MFX327753:MFX327763 MPT327753:MPT327763 MZP327753:MZP327763 NJL327753:NJL327763 NTH327753:NTH327763 ODD327753:ODD327763 OMZ327753:OMZ327763 OWV327753:OWV327763 PGR327753:PGR327763 PQN327753:PQN327763 QAJ327753:QAJ327763 QKF327753:QKF327763 QUB327753:QUB327763 RDX327753:RDX327763 RNT327753:RNT327763 RXP327753:RXP327763 SHL327753:SHL327763 SRH327753:SRH327763 TBD327753:TBD327763 TKZ327753:TKZ327763 TUV327753:TUV327763 UER327753:UER327763 UON327753:UON327763 UYJ327753:UYJ327763 VIF327753:VIF327763 VSB327753:VSB327763 WBX327753:WBX327763 WLT327753:WLT327763 WVP327753:WVP327763 H393289:H393299 JD393289:JD393299 SZ393289:SZ393299 ACV393289:ACV393299 AMR393289:AMR393299 AWN393289:AWN393299 BGJ393289:BGJ393299 BQF393289:BQF393299 CAB393289:CAB393299 CJX393289:CJX393299 CTT393289:CTT393299 DDP393289:DDP393299 DNL393289:DNL393299 DXH393289:DXH393299 EHD393289:EHD393299 EQZ393289:EQZ393299 FAV393289:FAV393299 FKR393289:FKR393299 FUN393289:FUN393299 GEJ393289:GEJ393299 GOF393289:GOF393299 GYB393289:GYB393299 HHX393289:HHX393299 HRT393289:HRT393299 IBP393289:IBP393299 ILL393289:ILL393299 IVH393289:IVH393299 JFD393289:JFD393299 JOZ393289:JOZ393299 JYV393289:JYV393299 KIR393289:KIR393299 KSN393289:KSN393299 LCJ393289:LCJ393299 LMF393289:LMF393299 LWB393289:LWB393299 MFX393289:MFX393299 MPT393289:MPT393299 MZP393289:MZP393299 NJL393289:NJL393299 NTH393289:NTH393299 ODD393289:ODD393299 OMZ393289:OMZ393299 OWV393289:OWV393299 PGR393289:PGR393299 PQN393289:PQN393299 QAJ393289:QAJ393299 QKF393289:QKF393299 QUB393289:QUB393299 RDX393289:RDX393299 RNT393289:RNT393299 RXP393289:RXP393299 SHL393289:SHL393299 SRH393289:SRH393299 TBD393289:TBD393299 TKZ393289:TKZ393299 TUV393289:TUV393299 UER393289:UER393299 UON393289:UON393299 UYJ393289:UYJ393299 VIF393289:VIF393299 VSB393289:VSB393299 WBX393289:WBX393299 WLT393289:WLT393299 WVP393289:WVP393299 H458825:H458835 JD458825:JD458835 SZ458825:SZ458835 ACV458825:ACV458835 AMR458825:AMR458835 AWN458825:AWN458835 BGJ458825:BGJ458835 BQF458825:BQF458835 CAB458825:CAB458835 CJX458825:CJX458835 CTT458825:CTT458835 DDP458825:DDP458835 DNL458825:DNL458835 DXH458825:DXH458835 EHD458825:EHD458835 EQZ458825:EQZ458835 FAV458825:FAV458835 FKR458825:FKR458835 FUN458825:FUN458835 GEJ458825:GEJ458835 GOF458825:GOF458835 GYB458825:GYB458835 HHX458825:HHX458835 HRT458825:HRT458835 IBP458825:IBP458835 ILL458825:ILL458835 IVH458825:IVH458835 JFD458825:JFD458835 JOZ458825:JOZ458835 JYV458825:JYV458835 KIR458825:KIR458835 KSN458825:KSN458835 LCJ458825:LCJ458835 LMF458825:LMF458835 LWB458825:LWB458835 MFX458825:MFX458835 MPT458825:MPT458835 MZP458825:MZP458835 NJL458825:NJL458835 NTH458825:NTH458835 ODD458825:ODD458835 OMZ458825:OMZ458835 OWV458825:OWV458835 PGR458825:PGR458835 PQN458825:PQN458835 QAJ458825:QAJ458835 QKF458825:QKF458835 QUB458825:QUB458835 RDX458825:RDX458835 RNT458825:RNT458835 RXP458825:RXP458835 SHL458825:SHL458835 SRH458825:SRH458835 TBD458825:TBD458835 TKZ458825:TKZ458835 TUV458825:TUV458835 UER458825:UER458835 UON458825:UON458835 UYJ458825:UYJ458835 VIF458825:VIF458835 VSB458825:VSB458835 WBX458825:WBX458835 WLT458825:WLT458835 WVP458825:WVP458835 H524361:H524371 JD524361:JD524371 SZ524361:SZ524371 ACV524361:ACV524371 AMR524361:AMR524371 AWN524361:AWN524371 BGJ524361:BGJ524371 BQF524361:BQF524371 CAB524361:CAB524371 CJX524361:CJX524371 CTT524361:CTT524371 DDP524361:DDP524371 DNL524361:DNL524371 DXH524361:DXH524371 EHD524361:EHD524371 EQZ524361:EQZ524371 FAV524361:FAV524371 FKR524361:FKR524371 FUN524361:FUN524371 GEJ524361:GEJ524371 GOF524361:GOF524371 GYB524361:GYB524371 HHX524361:HHX524371 HRT524361:HRT524371 IBP524361:IBP524371 ILL524361:ILL524371 IVH524361:IVH524371 JFD524361:JFD524371 JOZ524361:JOZ524371 JYV524361:JYV524371 KIR524361:KIR524371 KSN524361:KSN524371 LCJ524361:LCJ524371 LMF524361:LMF524371 LWB524361:LWB524371 MFX524361:MFX524371 MPT524361:MPT524371 MZP524361:MZP524371 NJL524361:NJL524371 NTH524361:NTH524371 ODD524361:ODD524371 OMZ524361:OMZ524371 OWV524361:OWV524371 PGR524361:PGR524371 PQN524361:PQN524371 QAJ524361:QAJ524371 QKF524361:QKF524371 QUB524361:QUB524371 RDX524361:RDX524371 RNT524361:RNT524371 RXP524361:RXP524371 SHL524361:SHL524371 SRH524361:SRH524371 TBD524361:TBD524371 TKZ524361:TKZ524371 TUV524361:TUV524371 UER524361:UER524371 UON524361:UON524371 UYJ524361:UYJ524371 VIF524361:VIF524371 VSB524361:VSB524371 WBX524361:WBX524371 WLT524361:WLT524371 WVP524361:WVP524371 H589897:H589907 JD589897:JD589907 SZ589897:SZ589907 ACV589897:ACV589907 AMR589897:AMR589907 AWN589897:AWN589907 BGJ589897:BGJ589907 BQF589897:BQF589907 CAB589897:CAB589907 CJX589897:CJX589907 CTT589897:CTT589907 DDP589897:DDP589907 DNL589897:DNL589907 DXH589897:DXH589907 EHD589897:EHD589907 EQZ589897:EQZ589907 FAV589897:FAV589907 FKR589897:FKR589907 FUN589897:FUN589907 GEJ589897:GEJ589907 GOF589897:GOF589907 GYB589897:GYB589907 HHX589897:HHX589907 HRT589897:HRT589907 IBP589897:IBP589907 ILL589897:ILL589907 IVH589897:IVH589907 JFD589897:JFD589907 JOZ589897:JOZ589907 JYV589897:JYV589907 KIR589897:KIR589907 KSN589897:KSN589907 LCJ589897:LCJ589907 LMF589897:LMF589907 LWB589897:LWB589907 MFX589897:MFX589907 MPT589897:MPT589907 MZP589897:MZP589907 NJL589897:NJL589907 NTH589897:NTH589907 ODD589897:ODD589907 OMZ589897:OMZ589907 OWV589897:OWV589907 PGR589897:PGR589907 PQN589897:PQN589907 QAJ589897:QAJ589907 QKF589897:QKF589907 QUB589897:QUB589907 RDX589897:RDX589907 RNT589897:RNT589907 RXP589897:RXP589907 SHL589897:SHL589907 SRH589897:SRH589907 TBD589897:TBD589907 TKZ589897:TKZ589907 TUV589897:TUV589907 UER589897:UER589907 UON589897:UON589907 UYJ589897:UYJ589907 VIF589897:VIF589907 VSB589897:VSB589907 WBX589897:WBX589907 WLT589897:WLT589907 WVP589897:WVP589907 H655433:H655443 JD655433:JD655443 SZ655433:SZ655443 ACV655433:ACV655443 AMR655433:AMR655443 AWN655433:AWN655443 BGJ655433:BGJ655443 BQF655433:BQF655443 CAB655433:CAB655443 CJX655433:CJX655443 CTT655433:CTT655443 DDP655433:DDP655443 DNL655433:DNL655443 DXH655433:DXH655443 EHD655433:EHD655443 EQZ655433:EQZ655443 FAV655433:FAV655443 FKR655433:FKR655443 FUN655433:FUN655443 GEJ655433:GEJ655443 GOF655433:GOF655443 GYB655433:GYB655443 HHX655433:HHX655443 HRT655433:HRT655443 IBP655433:IBP655443 ILL655433:ILL655443 IVH655433:IVH655443 JFD655433:JFD655443 JOZ655433:JOZ655443 JYV655433:JYV655443 KIR655433:KIR655443 KSN655433:KSN655443 LCJ655433:LCJ655443 LMF655433:LMF655443 LWB655433:LWB655443 MFX655433:MFX655443 MPT655433:MPT655443 MZP655433:MZP655443 NJL655433:NJL655443 NTH655433:NTH655443 ODD655433:ODD655443 OMZ655433:OMZ655443 OWV655433:OWV655443 PGR655433:PGR655443 PQN655433:PQN655443 QAJ655433:QAJ655443 QKF655433:QKF655443 QUB655433:QUB655443 RDX655433:RDX655443 RNT655433:RNT655443 RXP655433:RXP655443 SHL655433:SHL655443 SRH655433:SRH655443 TBD655433:TBD655443 TKZ655433:TKZ655443 TUV655433:TUV655443 UER655433:UER655443 UON655433:UON655443 UYJ655433:UYJ655443 VIF655433:VIF655443 VSB655433:VSB655443 WBX655433:WBX655443 WLT655433:WLT655443 WVP655433:WVP655443 H720969:H720979 JD720969:JD720979 SZ720969:SZ720979 ACV720969:ACV720979 AMR720969:AMR720979 AWN720969:AWN720979 BGJ720969:BGJ720979 BQF720969:BQF720979 CAB720969:CAB720979 CJX720969:CJX720979 CTT720969:CTT720979 DDP720969:DDP720979 DNL720969:DNL720979 DXH720969:DXH720979 EHD720969:EHD720979 EQZ720969:EQZ720979 FAV720969:FAV720979 FKR720969:FKR720979 FUN720969:FUN720979 GEJ720969:GEJ720979 GOF720969:GOF720979 GYB720969:GYB720979 HHX720969:HHX720979 HRT720969:HRT720979 IBP720969:IBP720979 ILL720969:ILL720979 IVH720969:IVH720979 JFD720969:JFD720979 JOZ720969:JOZ720979 JYV720969:JYV720979 KIR720969:KIR720979 KSN720969:KSN720979 LCJ720969:LCJ720979 LMF720969:LMF720979 LWB720969:LWB720979 MFX720969:MFX720979 MPT720969:MPT720979 MZP720969:MZP720979 NJL720969:NJL720979 NTH720969:NTH720979 ODD720969:ODD720979 OMZ720969:OMZ720979 OWV720969:OWV720979 PGR720969:PGR720979 PQN720969:PQN720979 QAJ720969:QAJ720979 QKF720969:QKF720979 QUB720969:QUB720979 RDX720969:RDX720979 RNT720969:RNT720979 RXP720969:RXP720979 SHL720969:SHL720979 SRH720969:SRH720979 TBD720969:TBD720979 TKZ720969:TKZ720979 TUV720969:TUV720979 UER720969:UER720979 UON720969:UON720979 UYJ720969:UYJ720979 VIF720969:VIF720979 VSB720969:VSB720979 WBX720969:WBX720979 WLT720969:WLT720979 WVP720969:WVP720979 H786505:H786515 JD786505:JD786515 SZ786505:SZ786515 ACV786505:ACV786515 AMR786505:AMR786515 AWN786505:AWN786515 BGJ786505:BGJ786515 BQF786505:BQF786515 CAB786505:CAB786515 CJX786505:CJX786515 CTT786505:CTT786515 DDP786505:DDP786515 DNL786505:DNL786515 DXH786505:DXH786515 EHD786505:EHD786515 EQZ786505:EQZ786515 FAV786505:FAV786515 FKR786505:FKR786515 FUN786505:FUN786515 GEJ786505:GEJ786515 GOF786505:GOF786515 GYB786505:GYB786515 HHX786505:HHX786515 HRT786505:HRT786515 IBP786505:IBP786515 ILL786505:ILL786515 IVH786505:IVH786515 JFD786505:JFD786515 JOZ786505:JOZ786515 JYV786505:JYV786515 KIR786505:KIR786515 KSN786505:KSN786515 LCJ786505:LCJ786515 LMF786505:LMF786515 LWB786505:LWB786515 MFX786505:MFX786515 MPT786505:MPT786515 MZP786505:MZP786515 NJL786505:NJL786515 NTH786505:NTH786515 ODD786505:ODD786515 OMZ786505:OMZ786515 OWV786505:OWV786515 PGR786505:PGR786515 PQN786505:PQN786515 QAJ786505:QAJ786515 QKF786505:QKF786515 QUB786505:QUB786515 RDX786505:RDX786515 RNT786505:RNT786515 RXP786505:RXP786515 SHL786505:SHL786515 SRH786505:SRH786515 TBD786505:TBD786515 TKZ786505:TKZ786515 TUV786505:TUV786515 UER786505:UER786515 UON786505:UON786515 UYJ786505:UYJ786515 VIF786505:VIF786515 VSB786505:VSB786515 WBX786505:WBX786515 WLT786505:WLT786515 WVP786505:WVP786515 H852041:H852051 JD852041:JD852051 SZ852041:SZ852051 ACV852041:ACV852051 AMR852041:AMR852051 AWN852041:AWN852051 BGJ852041:BGJ852051 BQF852041:BQF852051 CAB852041:CAB852051 CJX852041:CJX852051 CTT852041:CTT852051 DDP852041:DDP852051 DNL852041:DNL852051 DXH852041:DXH852051 EHD852041:EHD852051 EQZ852041:EQZ852051 FAV852041:FAV852051 FKR852041:FKR852051 FUN852041:FUN852051 GEJ852041:GEJ852051 GOF852041:GOF852051 GYB852041:GYB852051 HHX852041:HHX852051 HRT852041:HRT852051 IBP852041:IBP852051 ILL852041:ILL852051 IVH852041:IVH852051 JFD852041:JFD852051 JOZ852041:JOZ852051 JYV852041:JYV852051 KIR852041:KIR852051 KSN852041:KSN852051 LCJ852041:LCJ852051 LMF852041:LMF852051 LWB852041:LWB852051 MFX852041:MFX852051 MPT852041:MPT852051 MZP852041:MZP852051 NJL852041:NJL852051 NTH852041:NTH852051 ODD852041:ODD852051 OMZ852041:OMZ852051 OWV852041:OWV852051 PGR852041:PGR852051 PQN852041:PQN852051 QAJ852041:QAJ852051 QKF852041:QKF852051 QUB852041:QUB852051 RDX852041:RDX852051 RNT852041:RNT852051 RXP852041:RXP852051 SHL852041:SHL852051 SRH852041:SRH852051 TBD852041:TBD852051 TKZ852041:TKZ852051 TUV852041:TUV852051 UER852041:UER852051 UON852041:UON852051 UYJ852041:UYJ852051 VIF852041:VIF852051 VSB852041:VSB852051 WBX852041:WBX852051 WLT852041:WLT852051 WVP852041:WVP852051 H917577:H917587 JD917577:JD917587 SZ917577:SZ917587 ACV917577:ACV917587 AMR917577:AMR917587 AWN917577:AWN917587 BGJ917577:BGJ917587 BQF917577:BQF917587 CAB917577:CAB917587 CJX917577:CJX917587 CTT917577:CTT917587 DDP917577:DDP917587 DNL917577:DNL917587 DXH917577:DXH917587 EHD917577:EHD917587 EQZ917577:EQZ917587 FAV917577:FAV917587 FKR917577:FKR917587 FUN917577:FUN917587 GEJ917577:GEJ917587 GOF917577:GOF917587 GYB917577:GYB917587 HHX917577:HHX917587 HRT917577:HRT917587 IBP917577:IBP917587 ILL917577:ILL917587 IVH917577:IVH917587 JFD917577:JFD917587 JOZ917577:JOZ917587 JYV917577:JYV917587 KIR917577:KIR917587 KSN917577:KSN917587 LCJ917577:LCJ917587 LMF917577:LMF917587 LWB917577:LWB917587 MFX917577:MFX917587 MPT917577:MPT917587 MZP917577:MZP917587 NJL917577:NJL917587 NTH917577:NTH917587 ODD917577:ODD917587 OMZ917577:OMZ917587 OWV917577:OWV917587 PGR917577:PGR917587 PQN917577:PQN917587 QAJ917577:QAJ917587 QKF917577:QKF917587 QUB917577:QUB917587 RDX917577:RDX917587 RNT917577:RNT917587 RXP917577:RXP917587 SHL917577:SHL917587 SRH917577:SRH917587 TBD917577:TBD917587 TKZ917577:TKZ917587 TUV917577:TUV917587 UER917577:UER917587 UON917577:UON917587 UYJ917577:UYJ917587 VIF917577:VIF917587 VSB917577:VSB917587 WBX917577:WBX917587 WLT917577:WLT917587 WVP917577:WVP917587 H983113:H983123 JD983113:JD983123 SZ983113:SZ983123 ACV983113:ACV983123 AMR983113:AMR983123 AWN983113:AWN983123 BGJ983113:BGJ983123 BQF983113:BQF983123 CAB983113:CAB983123 CJX983113:CJX983123 CTT983113:CTT983123 DDP983113:DDP983123 DNL983113:DNL983123 DXH983113:DXH983123 EHD983113:EHD983123 EQZ983113:EQZ983123 FAV983113:FAV983123 FKR983113:FKR983123 FUN983113:FUN983123 GEJ983113:GEJ983123 GOF983113:GOF983123 GYB983113:GYB983123 HHX983113:HHX983123 HRT983113:HRT983123 IBP983113:IBP983123 ILL983113:ILL983123 IVH983113:IVH983123 JFD983113:JFD983123 JOZ983113:JOZ983123 JYV983113:JYV983123 KIR983113:KIR983123 KSN983113:KSN983123 LCJ983113:LCJ983123 LMF983113:LMF983123 LWB983113:LWB983123 MFX983113:MFX983123 MPT983113:MPT983123 MZP983113:MZP983123 NJL983113:NJL983123 NTH983113:NTH983123 ODD983113:ODD983123 OMZ983113:OMZ983123 OWV983113:OWV983123 PGR983113:PGR983123 PQN983113:PQN983123 QAJ983113:QAJ983123 QKF983113:QKF983123 QUB983113:QUB983123 RDX983113:RDX983123 RNT983113:RNT983123 RXP983113:RXP983123 SHL983113:SHL983123 SRH983113:SRH983123 TBD983113:TBD983123 TKZ983113:TKZ983123 TUV983113:TUV983123 UER983113:UER983123 UON983113:UON983123 UYJ983113:UYJ983123 VIF983113:VIF983123 VSB983113:VSB983123 WBX983113:WBX983123 WLT983113:WLT983123 WVP983113:WVP983123 JD10:JD25 H65581:H65602 JD65581:JD65602 SZ65581:SZ65602 ACV65581:ACV65602 AMR65581:AMR65602 AWN65581:AWN65602 BGJ65581:BGJ65602 BQF65581:BQF65602 CAB65581:CAB65602 CJX65581:CJX65602 CTT65581:CTT65602 DDP65581:DDP65602 DNL65581:DNL65602 DXH65581:DXH65602 EHD65581:EHD65602 EQZ65581:EQZ65602 FAV65581:FAV65602 FKR65581:FKR65602 FUN65581:FUN65602 GEJ65581:GEJ65602 GOF65581:GOF65602 GYB65581:GYB65602 HHX65581:HHX65602 HRT65581:HRT65602 IBP65581:IBP65602 ILL65581:ILL65602 IVH65581:IVH65602 JFD65581:JFD65602 JOZ65581:JOZ65602 JYV65581:JYV65602 KIR65581:KIR65602 KSN65581:KSN65602 LCJ65581:LCJ65602 LMF65581:LMF65602 LWB65581:LWB65602 MFX65581:MFX65602 MPT65581:MPT65602 MZP65581:MZP65602 NJL65581:NJL65602 NTH65581:NTH65602 ODD65581:ODD65602 OMZ65581:OMZ65602 OWV65581:OWV65602 PGR65581:PGR65602 PQN65581:PQN65602 QAJ65581:QAJ65602 QKF65581:QKF65602 QUB65581:QUB65602 RDX65581:RDX65602 RNT65581:RNT65602 RXP65581:RXP65602 SHL65581:SHL65602 SRH65581:SRH65602 TBD65581:TBD65602 TKZ65581:TKZ65602 TUV65581:TUV65602 UER65581:UER65602 UON65581:UON65602 UYJ65581:UYJ65602 VIF65581:VIF65602 VSB65581:VSB65602 WBX65581:WBX65602 WLT65581:WLT65602 WVP65581:WVP65602 H131117:H131138 JD131117:JD131138 SZ131117:SZ131138 ACV131117:ACV131138 AMR131117:AMR131138 AWN131117:AWN131138 BGJ131117:BGJ131138 BQF131117:BQF131138 CAB131117:CAB131138 CJX131117:CJX131138 CTT131117:CTT131138 DDP131117:DDP131138 DNL131117:DNL131138 DXH131117:DXH131138 EHD131117:EHD131138 EQZ131117:EQZ131138 FAV131117:FAV131138 FKR131117:FKR131138 FUN131117:FUN131138 GEJ131117:GEJ131138 GOF131117:GOF131138 GYB131117:GYB131138 HHX131117:HHX131138 HRT131117:HRT131138 IBP131117:IBP131138 ILL131117:ILL131138 IVH131117:IVH131138 JFD131117:JFD131138 JOZ131117:JOZ131138 JYV131117:JYV131138 KIR131117:KIR131138 KSN131117:KSN131138 LCJ131117:LCJ131138 LMF131117:LMF131138 LWB131117:LWB131138 MFX131117:MFX131138 MPT131117:MPT131138 MZP131117:MZP131138 NJL131117:NJL131138 NTH131117:NTH131138 ODD131117:ODD131138 OMZ131117:OMZ131138 OWV131117:OWV131138 PGR131117:PGR131138 PQN131117:PQN131138 QAJ131117:QAJ131138 QKF131117:QKF131138 QUB131117:QUB131138 RDX131117:RDX131138 RNT131117:RNT131138 RXP131117:RXP131138 SHL131117:SHL131138 SRH131117:SRH131138 TBD131117:TBD131138 TKZ131117:TKZ131138 TUV131117:TUV131138 UER131117:UER131138 UON131117:UON131138 UYJ131117:UYJ131138 VIF131117:VIF131138 VSB131117:VSB131138 WBX131117:WBX131138 WLT131117:WLT131138 WVP131117:WVP131138 H196653:H196674 JD196653:JD196674 SZ196653:SZ196674 ACV196653:ACV196674 AMR196653:AMR196674 AWN196653:AWN196674 BGJ196653:BGJ196674 BQF196653:BQF196674 CAB196653:CAB196674 CJX196653:CJX196674 CTT196653:CTT196674 DDP196653:DDP196674 DNL196653:DNL196674 DXH196653:DXH196674 EHD196653:EHD196674 EQZ196653:EQZ196674 FAV196653:FAV196674 FKR196653:FKR196674 FUN196653:FUN196674 GEJ196653:GEJ196674 GOF196653:GOF196674 GYB196653:GYB196674 HHX196653:HHX196674 HRT196653:HRT196674 IBP196653:IBP196674 ILL196653:ILL196674 IVH196653:IVH196674 JFD196653:JFD196674 JOZ196653:JOZ196674 JYV196653:JYV196674 KIR196653:KIR196674 KSN196653:KSN196674 LCJ196653:LCJ196674 LMF196653:LMF196674 LWB196653:LWB196674 MFX196653:MFX196674 MPT196653:MPT196674 MZP196653:MZP196674 NJL196653:NJL196674 NTH196653:NTH196674 ODD196653:ODD196674 OMZ196653:OMZ196674 OWV196653:OWV196674 PGR196653:PGR196674 PQN196653:PQN196674 QAJ196653:QAJ196674 QKF196653:QKF196674 QUB196653:QUB196674 RDX196653:RDX196674 RNT196653:RNT196674 RXP196653:RXP196674 SHL196653:SHL196674 SRH196653:SRH196674 TBD196653:TBD196674 TKZ196653:TKZ196674 TUV196653:TUV196674 UER196653:UER196674 UON196653:UON196674 UYJ196653:UYJ196674 VIF196653:VIF196674 VSB196653:VSB196674 WBX196653:WBX196674 WLT196653:WLT196674 WVP196653:WVP196674 H262189:H262210 JD262189:JD262210 SZ262189:SZ262210 ACV262189:ACV262210 AMR262189:AMR262210 AWN262189:AWN262210 BGJ262189:BGJ262210 BQF262189:BQF262210 CAB262189:CAB262210 CJX262189:CJX262210 CTT262189:CTT262210 DDP262189:DDP262210 DNL262189:DNL262210 DXH262189:DXH262210 EHD262189:EHD262210 EQZ262189:EQZ262210 FAV262189:FAV262210 FKR262189:FKR262210 FUN262189:FUN262210 GEJ262189:GEJ262210 GOF262189:GOF262210 GYB262189:GYB262210 HHX262189:HHX262210 HRT262189:HRT262210 IBP262189:IBP262210 ILL262189:ILL262210 IVH262189:IVH262210 JFD262189:JFD262210 JOZ262189:JOZ262210 JYV262189:JYV262210 KIR262189:KIR262210 KSN262189:KSN262210 LCJ262189:LCJ262210 LMF262189:LMF262210 LWB262189:LWB262210 MFX262189:MFX262210 MPT262189:MPT262210 MZP262189:MZP262210 NJL262189:NJL262210 NTH262189:NTH262210 ODD262189:ODD262210 OMZ262189:OMZ262210 OWV262189:OWV262210 PGR262189:PGR262210 PQN262189:PQN262210 QAJ262189:QAJ262210 QKF262189:QKF262210 QUB262189:QUB262210 RDX262189:RDX262210 RNT262189:RNT262210 RXP262189:RXP262210 SHL262189:SHL262210 SRH262189:SRH262210 TBD262189:TBD262210 TKZ262189:TKZ262210 TUV262189:TUV262210 UER262189:UER262210 UON262189:UON262210 UYJ262189:UYJ262210 VIF262189:VIF262210 VSB262189:VSB262210 WBX262189:WBX262210 WLT262189:WLT262210 WVP262189:WVP262210 H327725:H327746 JD327725:JD327746 SZ327725:SZ327746 ACV327725:ACV327746 AMR327725:AMR327746 AWN327725:AWN327746 BGJ327725:BGJ327746 BQF327725:BQF327746 CAB327725:CAB327746 CJX327725:CJX327746 CTT327725:CTT327746 DDP327725:DDP327746 DNL327725:DNL327746 DXH327725:DXH327746 EHD327725:EHD327746 EQZ327725:EQZ327746 FAV327725:FAV327746 FKR327725:FKR327746 FUN327725:FUN327746 GEJ327725:GEJ327746 GOF327725:GOF327746 GYB327725:GYB327746 HHX327725:HHX327746 HRT327725:HRT327746 IBP327725:IBP327746 ILL327725:ILL327746 IVH327725:IVH327746 JFD327725:JFD327746 JOZ327725:JOZ327746 JYV327725:JYV327746 KIR327725:KIR327746 KSN327725:KSN327746 LCJ327725:LCJ327746 LMF327725:LMF327746 LWB327725:LWB327746 MFX327725:MFX327746 MPT327725:MPT327746 MZP327725:MZP327746 NJL327725:NJL327746 NTH327725:NTH327746 ODD327725:ODD327746 OMZ327725:OMZ327746 OWV327725:OWV327746 PGR327725:PGR327746 PQN327725:PQN327746 QAJ327725:QAJ327746 QKF327725:QKF327746 QUB327725:QUB327746 RDX327725:RDX327746 RNT327725:RNT327746 RXP327725:RXP327746 SHL327725:SHL327746 SRH327725:SRH327746 TBD327725:TBD327746 TKZ327725:TKZ327746 TUV327725:TUV327746 UER327725:UER327746 UON327725:UON327746 UYJ327725:UYJ327746 VIF327725:VIF327746 VSB327725:VSB327746 WBX327725:WBX327746 WLT327725:WLT327746 WVP327725:WVP327746 H393261:H393282 JD393261:JD393282 SZ393261:SZ393282 ACV393261:ACV393282 AMR393261:AMR393282 AWN393261:AWN393282 BGJ393261:BGJ393282 BQF393261:BQF393282 CAB393261:CAB393282 CJX393261:CJX393282 CTT393261:CTT393282 DDP393261:DDP393282 DNL393261:DNL393282 DXH393261:DXH393282 EHD393261:EHD393282 EQZ393261:EQZ393282 FAV393261:FAV393282 FKR393261:FKR393282 FUN393261:FUN393282 GEJ393261:GEJ393282 GOF393261:GOF393282 GYB393261:GYB393282 HHX393261:HHX393282 HRT393261:HRT393282 IBP393261:IBP393282 ILL393261:ILL393282 IVH393261:IVH393282 JFD393261:JFD393282 JOZ393261:JOZ393282 JYV393261:JYV393282 KIR393261:KIR393282 KSN393261:KSN393282 LCJ393261:LCJ393282 LMF393261:LMF393282 LWB393261:LWB393282 MFX393261:MFX393282 MPT393261:MPT393282 MZP393261:MZP393282 NJL393261:NJL393282 NTH393261:NTH393282 ODD393261:ODD393282 OMZ393261:OMZ393282 OWV393261:OWV393282 PGR393261:PGR393282 PQN393261:PQN393282 QAJ393261:QAJ393282 QKF393261:QKF393282 QUB393261:QUB393282 RDX393261:RDX393282 RNT393261:RNT393282 RXP393261:RXP393282 SHL393261:SHL393282 SRH393261:SRH393282 TBD393261:TBD393282 TKZ393261:TKZ393282 TUV393261:TUV393282 UER393261:UER393282 UON393261:UON393282 UYJ393261:UYJ393282 VIF393261:VIF393282 VSB393261:VSB393282 WBX393261:WBX393282 WLT393261:WLT393282 WVP393261:WVP393282 H458797:H458818 JD458797:JD458818 SZ458797:SZ458818 ACV458797:ACV458818 AMR458797:AMR458818 AWN458797:AWN458818 BGJ458797:BGJ458818 BQF458797:BQF458818 CAB458797:CAB458818 CJX458797:CJX458818 CTT458797:CTT458818 DDP458797:DDP458818 DNL458797:DNL458818 DXH458797:DXH458818 EHD458797:EHD458818 EQZ458797:EQZ458818 FAV458797:FAV458818 FKR458797:FKR458818 FUN458797:FUN458818 GEJ458797:GEJ458818 GOF458797:GOF458818 GYB458797:GYB458818 HHX458797:HHX458818 HRT458797:HRT458818 IBP458797:IBP458818 ILL458797:ILL458818 IVH458797:IVH458818 JFD458797:JFD458818 JOZ458797:JOZ458818 JYV458797:JYV458818 KIR458797:KIR458818 KSN458797:KSN458818 LCJ458797:LCJ458818 LMF458797:LMF458818 LWB458797:LWB458818 MFX458797:MFX458818 MPT458797:MPT458818 MZP458797:MZP458818 NJL458797:NJL458818 NTH458797:NTH458818 ODD458797:ODD458818 OMZ458797:OMZ458818 OWV458797:OWV458818 PGR458797:PGR458818 PQN458797:PQN458818 QAJ458797:QAJ458818 QKF458797:QKF458818 QUB458797:QUB458818 RDX458797:RDX458818 RNT458797:RNT458818 RXP458797:RXP458818 SHL458797:SHL458818 SRH458797:SRH458818 TBD458797:TBD458818 TKZ458797:TKZ458818 TUV458797:TUV458818 UER458797:UER458818 UON458797:UON458818 UYJ458797:UYJ458818 VIF458797:VIF458818 VSB458797:VSB458818 WBX458797:WBX458818 WLT458797:WLT458818 WVP458797:WVP458818 H524333:H524354 JD524333:JD524354 SZ524333:SZ524354 ACV524333:ACV524354 AMR524333:AMR524354 AWN524333:AWN524354 BGJ524333:BGJ524354 BQF524333:BQF524354 CAB524333:CAB524354 CJX524333:CJX524354 CTT524333:CTT524354 DDP524333:DDP524354 DNL524333:DNL524354 DXH524333:DXH524354 EHD524333:EHD524354 EQZ524333:EQZ524354 FAV524333:FAV524354 FKR524333:FKR524354 FUN524333:FUN524354 GEJ524333:GEJ524354 GOF524333:GOF524354 GYB524333:GYB524354 HHX524333:HHX524354 HRT524333:HRT524354 IBP524333:IBP524354 ILL524333:ILL524354 IVH524333:IVH524354 JFD524333:JFD524354 JOZ524333:JOZ524354 JYV524333:JYV524354 KIR524333:KIR524354 KSN524333:KSN524354 LCJ524333:LCJ524354 LMF524333:LMF524354 LWB524333:LWB524354 MFX524333:MFX524354 MPT524333:MPT524354 MZP524333:MZP524354 NJL524333:NJL524354 NTH524333:NTH524354 ODD524333:ODD524354 OMZ524333:OMZ524354 OWV524333:OWV524354 PGR524333:PGR524354 PQN524333:PQN524354 QAJ524333:QAJ524354 QKF524333:QKF524354 QUB524333:QUB524354 RDX524333:RDX524354 RNT524333:RNT524354 RXP524333:RXP524354 SHL524333:SHL524354 SRH524333:SRH524354 TBD524333:TBD524354 TKZ524333:TKZ524354 TUV524333:TUV524354 UER524333:UER524354 UON524333:UON524354 UYJ524333:UYJ524354 VIF524333:VIF524354 VSB524333:VSB524354 WBX524333:WBX524354 WLT524333:WLT524354 WVP524333:WVP524354 H589869:H589890 JD589869:JD589890 SZ589869:SZ589890 ACV589869:ACV589890 AMR589869:AMR589890 AWN589869:AWN589890 BGJ589869:BGJ589890 BQF589869:BQF589890 CAB589869:CAB589890 CJX589869:CJX589890 CTT589869:CTT589890 DDP589869:DDP589890 DNL589869:DNL589890 DXH589869:DXH589890 EHD589869:EHD589890 EQZ589869:EQZ589890 FAV589869:FAV589890 FKR589869:FKR589890 FUN589869:FUN589890 GEJ589869:GEJ589890 GOF589869:GOF589890 GYB589869:GYB589890 HHX589869:HHX589890 HRT589869:HRT589890 IBP589869:IBP589890 ILL589869:ILL589890 IVH589869:IVH589890 JFD589869:JFD589890 JOZ589869:JOZ589890 JYV589869:JYV589890 KIR589869:KIR589890 KSN589869:KSN589890 LCJ589869:LCJ589890 LMF589869:LMF589890 LWB589869:LWB589890 MFX589869:MFX589890 MPT589869:MPT589890 MZP589869:MZP589890 NJL589869:NJL589890 NTH589869:NTH589890 ODD589869:ODD589890 OMZ589869:OMZ589890 OWV589869:OWV589890 PGR589869:PGR589890 PQN589869:PQN589890 QAJ589869:QAJ589890 QKF589869:QKF589890 QUB589869:QUB589890 RDX589869:RDX589890 RNT589869:RNT589890 RXP589869:RXP589890 SHL589869:SHL589890 SRH589869:SRH589890 TBD589869:TBD589890 TKZ589869:TKZ589890 TUV589869:TUV589890 UER589869:UER589890 UON589869:UON589890 UYJ589869:UYJ589890 VIF589869:VIF589890 VSB589869:VSB589890 WBX589869:WBX589890 WLT589869:WLT589890 WVP589869:WVP589890 H655405:H655426 JD655405:JD655426 SZ655405:SZ655426 ACV655405:ACV655426 AMR655405:AMR655426 AWN655405:AWN655426 BGJ655405:BGJ655426 BQF655405:BQF655426 CAB655405:CAB655426 CJX655405:CJX655426 CTT655405:CTT655426 DDP655405:DDP655426 DNL655405:DNL655426 DXH655405:DXH655426 EHD655405:EHD655426 EQZ655405:EQZ655426 FAV655405:FAV655426 FKR655405:FKR655426 FUN655405:FUN655426 GEJ655405:GEJ655426 GOF655405:GOF655426 GYB655405:GYB655426 HHX655405:HHX655426 HRT655405:HRT655426 IBP655405:IBP655426 ILL655405:ILL655426 IVH655405:IVH655426 JFD655405:JFD655426 JOZ655405:JOZ655426 JYV655405:JYV655426 KIR655405:KIR655426 KSN655405:KSN655426 LCJ655405:LCJ655426 LMF655405:LMF655426 LWB655405:LWB655426 MFX655405:MFX655426 MPT655405:MPT655426 MZP655405:MZP655426 NJL655405:NJL655426 NTH655405:NTH655426 ODD655405:ODD655426 OMZ655405:OMZ655426 OWV655405:OWV655426 PGR655405:PGR655426 PQN655405:PQN655426 QAJ655405:QAJ655426 QKF655405:QKF655426 QUB655405:QUB655426 RDX655405:RDX655426 RNT655405:RNT655426 RXP655405:RXP655426 SHL655405:SHL655426 SRH655405:SRH655426 TBD655405:TBD655426 TKZ655405:TKZ655426 TUV655405:TUV655426 UER655405:UER655426 UON655405:UON655426 UYJ655405:UYJ655426 VIF655405:VIF655426 VSB655405:VSB655426 WBX655405:WBX655426 WLT655405:WLT655426 WVP655405:WVP655426 H720941:H720962 JD720941:JD720962 SZ720941:SZ720962 ACV720941:ACV720962 AMR720941:AMR720962 AWN720941:AWN720962 BGJ720941:BGJ720962 BQF720941:BQF720962 CAB720941:CAB720962 CJX720941:CJX720962 CTT720941:CTT720962 DDP720941:DDP720962 DNL720941:DNL720962 DXH720941:DXH720962 EHD720941:EHD720962 EQZ720941:EQZ720962 FAV720941:FAV720962 FKR720941:FKR720962 FUN720941:FUN720962 GEJ720941:GEJ720962 GOF720941:GOF720962 GYB720941:GYB720962 HHX720941:HHX720962 HRT720941:HRT720962 IBP720941:IBP720962 ILL720941:ILL720962 IVH720941:IVH720962 JFD720941:JFD720962 JOZ720941:JOZ720962 JYV720941:JYV720962 KIR720941:KIR720962 KSN720941:KSN720962 LCJ720941:LCJ720962 LMF720941:LMF720962 LWB720941:LWB720962 MFX720941:MFX720962 MPT720941:MPT720962 MZP720941:MZP720962 NJL720941:NJL720962 NTH720941:NTH720962 ODD720941:ODD720962 OMZ720941:OMZ720962 OWV720941:OWV720962 PGR720941:PGR720962 PQN720941:PQN720962 QAJ720941:QAJ720962 QKF720941:QKF720962 QUB720941:QUB720962 RDX720941:RDX720962 RNT720941:RNT720962 RXP720941:RXP720962 SHL720941:SHL720962 SRH720941:SRH720962 TBD720941:TBD720962 TKZ720941:TKZ720962 TUV720941:TUV720962 UER720941:UER720962 UON720941:UON720962 UYJ720941:UYJ720962 VIF720941:VIF720962 VSB720941:VSB720962 WBX720941:WBX720962 WLT720941:WLT720962 WVP720941:WVP720962 H786477:H786498 JD786477:JD786498 SZ786477:SZ786498 ACV786477:ACV786498 AMR786477:AMR786498 AWN786477:AWN786498 BGJ786477:BGJ786498 BQF786477:BQF786498 CAB786477:CAB786498 CJX786477:CJX786498 CTT786477:CTT786498 DDP786477:DDP786498 DNL786477:DNL786498 DXH786477:DXH786498 EHD786477:EHD786498 EQZ786477:EQZ786498 FAV786477:FAV786498 FKR786477:FKR786498 FUN786477:FUN786498 GEJ786477:GEJ786498 GOF786477:GOF786498 GYB786477:GYB786498 HHX786477:HHX786498 HRT786477:HRT786498 IBP786477:IBP786498 ILL786477:ILL786498 IVH786477:IVH786498 JFD786477:JFD786498 JOZ786477:JOZ786498 JYV786477:JYV786498 KIR786477:KIR786498 KSN786477:KSN786498 LCJ786477:LCJ786498 LMF786477:LMF786498 LWB786477:LWB786498 MFX786477:MFX786498 MPT786477:MPT786498 MZP786477:MZP786498 NJL786477:NJL786498 NTH786477:NTH786498 ODD786477:ODD786498 OMZ786477:OMZ786498 OWV786477:OWV786498 PGR786477:PGR786498 PQN786477:PQN786498 QAJ786477:QAJ786498 QKF786477:QKF786498 QUB786477:QUB786498 RDX786477:RDX786498 RNT786477:RNT786498 RXP786477:RXP786498 SHL786477:SHL786498 SRH786477:SRH786498 TBD786477:TBD786498 TKZ786477:TKZ786498 TUV786477:TUV786498 UER786477:UER786498 UON786477:UON786498 UYJ786477:UYJ786498 VIF786477:VIF786498 VSB786477:VSB786498 WBX786477:WBX786498 WLT786477:WLT786498 WVP786477:WVP786498 H852013:H852034 JD852013:JD852034 SZ852013:SZ852034 ACV852013:ACV852034 AMR852013:AMR852034 AWN852013:AWN852034 BGJ852013:BGJ852034 BQF852013:BQF852034 CAB852013:CAB852034 CJX852013:CJX852034 CTT852013:CTT852034 DDP852013:DDP852034 DNL852013:DNL852034 DXH852013:DXH852034 EHD852013:EHD852034 EQZ852013:EQZ852034 FAV852013:FAV852034 FKR852013:FKR852034 FUN852013:FUN852034 GEJ852013:GEJ852034 GOF852013:GOF852034 GYB852013:GYB852034 HHX852013:HHX852034 HRT852013:HRT852034 IBP852013:IBP852034 ILL852013:ILL852034 IVH852013:IVH852034 JFD852013:JFD852034 JOZ852013:JOZ852034 JYV852013:JYV852034 KIR852013:KIR852034 KSN852013:KSN852034 LCJ852013:LCJ852034 LMF852013:LMF852034 LWB852013:LWB852034 MFX852013:MFX852034 MPT852013:MPT852034 MZP852013:MZP852034 NJL852013:NJL852034 NTH852013:NTH852034 ODD852013:ODD852034 OMZ852013:OMZ852034 OWV852013:OWV852034 PGR852013:PGR852034 PQN852013:PQN852034 QAJ852013:QAJ852034 QKF852013:QKF852034 QUB852013:QUB852034 RDX852013:RDX852034 RNT852013:RNT852034 RXP852013:RXP852034 SHL852013:SHL852034 SRH852013:SRH852034 TBD852013:TBD852034 TKZ852013:TKZ852034 TUV852013:TUV852034 UER852013:UER852034 UON852013:UON852034 UYJ852013:UYJ852034 VIF852013:VIF852034 VSB852013:VSB852034 WBX852013:WBX852034 WLT852013:WLT852034 WVP852013:WVP852034 H917549:H917570 JD917549:JD917570 SZ917549:SZ917570 ACV917549:ACV917570 AMR917549:AMR917570 AWN917549:AWN917570 BGJ917549:BGJ917570 BQF917549:BQF917570 CAB917549:CAB917570 CJX917549:CJX917570 CTT917549:CTT917570 DDP917549:DDP917570 DNL917549:DNL917570 DXH917549:DXH917570 EHD917549:EHD917570 EQZ917549:EQZ917570 FAV917549:FAV917570 FKR917549:FKR917570 FUN917549:FUN917570 GEJ917549:GEJ917570 GOF917549:GOF917570 GYB917549:GYB917570 HHX917549:HHX917570 HRT917549:HRT917570 IBP917549:IBP917570 ILL917549:ILL917570 IVH917549:IVH917570 JFD917549:JFD917570 JOZ917549:JOZ917570 JYV917549:JYV917570 KIR917549:KIR917570 KSN917549:KSN917570 LCJ917549:LCJ917570 LMF917549:LMF917570 LWB917549:LWB917570 MFX917549:MFX917570 MPT917549:MPT917570 MZP917549:MZP917570 NJL917549:NJL917570 NTH917549:NTH917570 ODD917549:ODD917570 OMZ917549:OMZ917570 OWV917549:OWV917570 PGR917549:PGR917570 PQN917549:PQN917570 QAJ917549:QAJ917570 QKF917549:QKF917570 QUB917549:QUB917570 RDX917549:RDX917570 RNT917549:RNT917570 RXP917549:RXP917570 SHL917549:SHL917570 SRH917549:SRH917570 TBD917549:TBD917570 TKZ917549:TKZ917570 TUV917549:TUV917570 UER917549:UER917570 UON917549:UON917570 UYJ917549:UYJ917570 VIF917549:VIF917570 VSB917549:VSB917570 WBX917549:WBX917570 WLT917549:WLT917570 WVP917549:WVP917570 H983085:H983106 JD983085:JD983106 SZ983085:SZ983106 ACV983085:ACV983106 AMR983085:AMR983106 AWN983085:AWN983106 BGJ983085:BGJ983106 BQF983085:BQF983106 CAB983085:CAB983106 CJX983085:CJX983106 CTT983085:CTT983106 DDP983085:DDP983106 DNL983085:DNL983106 DXH983085:DXH983106 EHD983085:EHD983106 EQZ983085:EQZ983106 FAV983085:FAV983106 FKR983085:FKR983106 FUN983085:FUN983106 GEJ983085:GEJ983106 GOF983085:GOF983106 GYB983085:GYB983106 HHX983085:HHX983106 HRT983085:HRT983106 IBP983085:IBP983106 ILL983085:ILL983106 IVH983085:IVH983106 JFD983085:JFD983106 JOZ983085:JOZ983106 JYV983085:JYV983106 KIR983085:KIR983106 KSN983085:KSN983106 LCJ983085:LCJ983106 LMF983085:LMF983106 LWB983085:LWB983106 MFX983085:MFX983106 MPT983085:MPT983106 MZP983085:MZP983106 NJL983085:NJL983106 NTH983085:NTH983106 ODD983085:ODD983106 OMZ983085:OMZ983106 OWV983085:OWV983106 PGR983085:PGR983106 PQN983085:PQN983106 QAJ983085:QAJ983106 QKF983085:QKF983106 QUB983085:QUB983106 RDX983085:RDX983106 RNT983085:RNT983106 RXP983085:RXP983106 SHL983085:SHL983106 SRH983085:SRH983106 TBD983085:TBD983106 TKZ983085:TKZ983106 TUV983085:TUV983106 UER983085:UER983106 UON983085:UON983106 UYJ983085:UYJ983106 VIF983085:VIF983106 VSB983085:VSB983106 WBX983085:WBX983106 WLT983085:WLT983106 WVP983085:WVP983106 H37:H43 H65559:H65574 JD65559:JD65574 SZ65559:SZ65574 ACV65559:ACV65574 AMR65559:AMR65574 AWN65559:AWN65574 BGJ65559:BGJ65574 BQF65559:BQF65574 CAB65559:CAB65574 CJX65559:CJX65574 CTT65559:CTT65574 DDP65559:DDP65574 DNL65559:DNL65574 DXH65559:DXH65574 EHD65559:EHD65574 EQZ65559:EQZ65574 FAV65559:FAV65574 FKR65559:FKR65574 FUN65559:FUN65574 GEJ65559:GEJ65574 GOF65559:GOF65574 GYB65559:GYB65574 HHX65559:HHX65574 HRT65559:HRT65574 IBP65559:IBP65574 ILL65559:ILL65574 IVH65559:IVH65574 JFD65559:JFD65574 JOZ65559:JOZ65574 JYV65559:JYV65574 KIR65559:KIR65574 KSN65559:KSN65574 LCJ65559:LCJ65574 LMF65559:LMF65574 LWB65559:LWB65574 MFX65559:MFX65574 MPT65559:MPT65574 MZP65559:MZP65574 NJL65559:NJL65574 NTH65559:NTH65574 ODD65559:ODD65574 OMZ65559:OMZ65574 OWV65559:OWV65574 PGR65559:PGR65574 PQN65559:PQN65574 QAJ65559:QAJ65574 QKF65559:QKF65574 QUB65559:QUB65574 RDX65559:RDX65574 RNT65559:RNT65574 RXP65559:RXP65574 SHL65559:SHL65574 SRH65559:SRH65574 TBD65559:TBD65574 TKZ65559:TKZ65574 TUV65559:TUV65574 UER65559:UER65574 UON65559:UON65574 UYJ65559:UYJ65574 VIF65559:VIF65574 VSB65559:VSB65574 WBX65559:WBX65574 WLT65559:WLT65574 WVP65559:WVP65574 H131095:H131110 JD131095:JD131110 SZ131095:SZ131110 ACV131095:ACV131110 AMR131095:AMR131110 AWN131095:AWN131110 BGJ131095:BGJ131110 BQF131095:BQF131110 CAB131095:CAB131110 CJX131095:CJX131110 CTT131095:CTT131110 DDP131095:DDP131110 DNL131095:DNL131110 DXH131095:DXH131110 EHD131095:EHD131110 EQZ131095:EQZ131110 FAV131095:FAV131110 FKR131095:FKR131110 FUN131095:FUN131110 GEJ131095:GEJ131110 GOF131095:GOF131110 GYB131095:GYB131110 HHX131095:HHX131110 HRT131095:HRT131110 IBP131095:IBP131110 ILL131095:ILL131110 IVH131095:IVH131110 JFD131095:JFD131110 JOZ131095:JOZ131110 JYV131095:JYV131110 KIR131095:KIR131110 KSN131095:KSN131110 LCJ131095:LCJ131110 LMF131095:LMF131110 LWB131095:LWB131110 MFX131095:MFX131110 MPT131095:MPT131110 MZP131095:MZP131110 NJL131095:NJL131110 NTH131095:NTH131110 ODD131095:ODD131110 OMZ131095:OMZ131110 OWV131095:OWV131110 PGR131095:PGR131110 PQN131095:PQN131110 QAJ131095:QAJ131110 QKF131095:QKF131110 QUB131095:QUB131110 RDX131095:RDX131110 RNT131095:RNT131110 RXP131095:RXP131110 SHL131095:SHL131110 SRH131095:SRH131110 TBD131095:TBD131110 TKZ131095:TKZ131110 TUV131095:TUV131110 UER131095:UER131110 UON131095:UON131110 UYJ131095:UYJ131110 VIF131095:VIF131110 VSB131095:VSB131110 WBX131095:WBX131110 WLT131095:WLT131110 WVP131095:WVP131110 H196631:H196646 JD196631:JD196646 SZ196631:SZ196646 ACV196631:ACV196646 AMR196631:AMR196646 AWN196631:AWN196646 BGJ196631:BGJ196646 BQF196631:BQF196646 CAB196631:CAB196646 CJX196631:CJX196646 CTT196631:CTT196646 DDP196631:DDP196646 DNL196631:DNL196646 DXH196631:DXH196646 EHD196631:EHD196646 EQZ196631:EQZ196646 FAV196631:FAV196646 FKR196631:FKR196646 FUN196631:FUN196646 GEJ196631:GEJ196646 GOF196631:GOF196646 GYB196631:GYB196646 HHX196631:HHX196646 HRT196631:HRT196646 IBP196631:IBP196646 ILL196631:ILL196646 IVH196631:IVH196646 JFD196631:JFD196646 JOZ196631:JOZ196646 JYV196631:JYV196646 KIR196631:KIR196646 KSN196631:KSN196646 LCJ196631:LCJ196646 LMF196631:LMF196646 LWB196631:LWB196646 MFX196631:MFX196646 MPT196631:MPT196646 MZP196631:MZP196646 NJL196631:NJL196646 NTH196631:NTH196646 ODD196631:ODD196646 OMZ196631:OMZ196646 OWV196631:OWV196646 PGR196631:PGR196646 PQN196631:PQN196646 QAJ196631:QAJ196646 QKF196631:QKF196646 QUB196631:QUB196646 RDX196631:RDX196646 RNT196631:RNT196646 RXP196631:RXP196646 SHL196631:SHL196646 SRH196631:SRH196646 TBD196631:TBD196646 TKZ196631:TKZ196646 TUV196631:TUV196646 UER196631:UER196646 UON196631:UON196646 UYJ196631:UYJ196646 VIF196631:VIF196646 VSB196631:VSB196646 WBX196631:WBX196646 WLT196631:WLT196646 WVP196631:WVP196646 H262167:H262182 JD262167:JD262182 SZ262167:SZ262182 ACV262167:ACV262182 AMR262167:AMR262182 AWN262167:AWN262182 BGJ262167:BGJ262182 BQF262167:BQF262182 CAB262167:CAB262182 CJX262167:CJX262182 CTT262167:CTT262182 DDP262167:DDP262182 DNL262167:DNL262182 DXH262167:DXH262182 EHD262167:EHD262182 EQZ262167:EQZ262182 FAV262167:FAV262182 FKR262167:FKR262182 FUN262167:FUN262182 GEJ262167:GEJ262182 GOF262167:GOF262182 GYB262167:GYB262182 HHX262167:HHX262182 HRT262167:HRT262182 IBP262167:IBP262182 ILL262167:ILL262182 IVH262167:IVH262182 JFD262167:JFD262182 JOZ262167:JOZ262182 JYV262167:JYV262182 KIR262167:KIR262182 KSN262167:KSN262182 LCJ262167:LCJ262182 LMF262167:LMF262182 LWB262167:LWB262182 MFX262167:MFX262182 MPT262167:MPT262182 MZP262167:MZP262182 NJL262167:NJL262182 NTH262167:NTH262182 ODD262167:ODD262182 OMZ262167:OMZ262182 OWV262167:OWV262182 PGR262167:PGR262182 PQN262167:PQN262182 QAJ262167:QAJ262182 QKF262167:QKF262182 QUB262167:QUB262182 RDX262167:RDX262182 RNT262167:RNT262182 RXP262167:RXP262182 SHL262167:SHL262182 SRH262167:SRH262182 TBD262167:TBD262182 TKZ262167:TKZ262182 TUV262167:TUV262182 UER262167:UER262182 UON262167:UON262182 UYJ262167:UYJ262182 VIF262167:VIF262182 VSB262167:VSB262182 WBX262167:WBX262182 WLT262167:WLT262182 WVP262167:WVP262182 H327703:H327718 JD327703:JD327718 SZ327703:SZ327718 ACV327703:ACV327718 AMR327703:AMR327718 AWN327703:AWN327718 BGJ327703:BGJ327718 BQF327703:BQF327718 CAB327703:CAB327718 CJX327703:CJX327718 CTT327703:CTT327718 DDP327703:DDP327718 DNL327703:DNL327718 DXH327703:DXH327718 EHD327703:EHD327718 EQZ327703:EQZ327718 FAV327703:FAV327718 FKR327703:FKR327718 FUN327703:FUN327718 GEJ327703:GEJ327718 GOF327703:GOF327718 GYB327703:GYB327718 HHX327703:HHX327718 HRT327703:HRT327718 IBP327703:IBP327718 ILL327703:ILL327718 IVH327703:IVH327718 JFD327703:JFD327718 JOZ327703:JOZ327718 JYV327703:JYV327718 KIR327703:KIR327718 KSN327703:KSN327718 LCJ327703:LCJ327718 LMF327703:LMF327718 LWB327703:LWB327718 MFX327703:MFX327718 MPT327703:MPT327718 MZP327703:MZP327718 NJL327703:NJL327718 NTH327703:NTH327718 ODD327703:ODD327718 OMZ327703:OMZ327718 OWV327703:OWV327718 PGR327703:PGR327718 PQN327703:PQN327718 QAJ327703:QAJ327718 QKF327703:QKF327718 QUB327703:QUB327718 RDX327703:RDX327718 RNT327703:RNT327718 RXP327703:RXP327718 SHL327703:SHL327718 SRH327703:SRH327718 TBD327703:TBD327718 TKZ327703:TKZ327718 TUV327703:TUV327718 UER327703:UER327718 UON327703:UON327718 UYJ327703:UYJ327718 VIF327703:VIF327718 VSB327703:VSB327718 WBX327703:WBX327718 WLT327703:WLT327718 WVP327703:WVP327718 H393239:H393254 JD393239:JD393254 SZ393239:SZ393254 ACV393239:ACV393254 AMR393239:AMR393254 AWN393239:AWN393254 BGJ393239:BGJ393254 BQF393239:BQF393254 CAB393239:CAB393254 CJX393239:CJX393254 CTT393239:CTT393254 DDP393239:DDP393254 DNL393239:DNL393254 DXH393239:DXH393254 EHD393239:EHD393254 EQZ393239:EQZ393254 FAV393239:FAV393254 FKR393239:FKR393254 FUN393239:FUN393254 GEJ393239:GEJ393254 GOF393239:GOF393254 GYB393239:GYB393254 HHX393239:HHX393254 HRT393239:HRT393254 IBP393239:IBP393254 ILL393239:ILL393254 IVH393239:IVH393254 JFD393239:JFD393254 JOZ393239:JOZ393254 JYV393239:JYV393254 KIR393239:KIR393254 KSN393239:KSN393254 LCJ393239:LCJ393254 LMF393239:LMF393254 LWB393239:LWB393254 MFX393239:MFX393254 MPT393239:MPT393254 MZP393239:MZP393254 NJL393239:NJL393254 NTH393239:NTH393254 ODD393239:ODD393254 OMZ393239:OMZ393254 OWV393239:OWV393254 PGR393239:PGR393254 PQN393239:PQN393254 QAJ393239:QAJ393254 QKF393239:QKF393254 QUB393239:QUB393254 RDX393239:RDX393254 RNT393239:RNT393254 RXP393239:RXP393254 SHL393239:SHL393254 SRH393239:SRH393254 TBD393239:TBD393254 TKZ393239:TKZ393254 TUV393239:TUV393254 UER393239:UER393254 UON393239:UON393254 UYJ393239:UYJ393254 VIF393239:VIF393254 VSB393239:VSB393254 WBX393239:WBX393254 WLT393239:WLT393254 WVP393239:WVP393254 H458775:H458790 JD458775:JD458790 SZ458775:SZ458790 ACV458775:ACV458790 AMR458775:AMR458790 AWN458775:AWN458790 BGJ458775:BGJ458790 BQF458775:BQF458790 CAB458775:CAB458790 CJX458775:CJX458790 CTT458775:CTT458790 DDP458775:DDP458790 DNL458775:DNL458790 DXH458775:DXH458790 EHD458775:EHD458790 EQZ458775:EQZ458790 FAV458775:FAV458790 FKR458775:FKR458790 FUN458775:FUN458790 GEJ458775:GEJ458790 GOF458775:GOF458790 GYB458775:GYB458790 HHX458775:HHX458790 HRT458775:HRT458790 IBP458775:IBP458790 ILL458775:ILL458790 IVH458775:IVH458790 JFD458775:JFD458790 JOZ458775:JOZ458790 JYV458775:JYV458790 KIR458775:KIR458790 KSN458775:KSN458790 LCJ458775:LCJ458790 LMF458775:LMF458790 LWB458775:LWB458790 MFX458775:MFX458790 MPT458775:MPT458790 MZP458775:MZP458790 NJL458775:NJL458790 NTH458775:NTH458790 ODD458775:ODD458790 OMZ458775:OMZ458790 OWV458775:OWV458790 PGR458775:PGR458790 PQN458775:PQN458790 QAJ458775:QAJ458790 QKF458775:QKF458790 QUB458775:QUB458790 RDX458775:RDX458790 RNT458775:RNT458790 RXP458775:RXP458790 SHL458775:SHL458790 SRH458775:SRH458790 TBD458775:TBD458790 TKZ458775:TKZ458790 TUV458775:TUV458790 UER458775:UER458790 UON458775:UON458790 UYJ458775:UYJ458790 VIF458775:VIF458790 VSB458775:VSB458790 WBX458775:WBX458790 WLT458775:WLT458790 WVP458775:WVP458790 H524311:H524326 JD524311:JD524326 SZ524311:SZ524326 ACV524311:ACV524326 AMR524311:AMR524326 AWN524311:AWN524326 BGJ524311:BGJ524326 BQF524311:BQF524326 CAB524311:CAB524326 CJX524311:CJX524326 CTT524311:CTT524326 DDP524311:DDP524326 DNL524311:DNL524326 DXH524311:DXH524326 EHD524311:EHD524326 EQZ524311:EQZ524326 FAV524311:FAV524326 FKR524311:FKR524326 FUN524311:FUN524326 GEJ524311:GEJ524326 GOF524311:GOF524326 GYB524311:GYB524326 HHX524311:HHX524326 HRT524311:HRT524326 IBP524311:IBP524326 ILL524311:ILL524326 IVH524311:IVH524326 JFD524311:JFD524326 JOZ524311:JOZ524326 JYV524311:JYV524326 KIR524311:KIR524326 KSN524311:KSN524326 LCJ524311:LCJ524326 LMF524311:LMF524326 LWB524311:LWB524326 MFX524311:MFX524326 MPT524311:MPT524326 MZP524311:MZP524326 NJL524311:NJL524326 NTH524311:NTH524326 ODD524311:ODD524326 OMZ524311:OMZ524326 OWV524311:OWV524326 PGR524311:PGR524326 PQN524311:PQN524326 QAJ524311:QAJ524326 QKF524311:QKF524326 QUB524311:QUB524326 RDX524311:RDX524326 RNT524311:RNT524326 RXP524311:RXP524326 SHL524311:SHL524326 SRH524311:SRH524326 TBD524311:TBD524326 TKZ524311:TKZ524326 TUV524311:TUV524326 UER524311:UER524326 UON524311:UON524326 UYJ524311:UYJ524326 VIF524311:VIF524326 VSB524311:VSB524326 WBX524311:WBX524326 WLT524311:WLT524326 WVP524311:WVP524326 H589847:H589862 JD589847:JD589862 SZ589847:SZ589862 ACV589847:ACV589862 AMR589847:AMR589862 AWN589847:AWN589862 BGJ589847:BGJ589862 BQF589847:BQF589862 CAB589847:CAB589862 CJX589847:CJX589862 CTT589847:CTT589862 DDP589847:DDP589862 DNL589847:DNL589862 DXH589847:DXH589862 EHD589847:EHD589862 EQZ589847:EQZ589862 FAV589847:FAV589862 FKR589847:FKR589862 FUN589847:FUN589862 GEJ589847:GEJ589862 GOF589847:GOF589862 GYB589847:GYB589862 HHX589847:HHX589862 HRT589847:HRT589862 IBP589847:IBP589862 ILL589847:ILL589862 IVH589847:IVH589862 JFD589847:JFD589862 JOZ589847:JOZ589862 JYV589847:JYV589862 KIR589847:KIR589862 KSN589847:KSN589862 LCJ589847:LCJ589862 LMF589847:LMF589862 LWB589847:LWB589862 MFX589847:MFX589862 MPT589847:MPT589862 MZP589847:MZP589862 NJL589847:NJL589862 NTH589847:NTH589862 ODD589847:ODD589862 OMZ589847:OMZ589862 OWV589847:OWV589862 PGR589847:PGR589862 PQN589847:PQN589862 QAJ589847:QAJ589862 QKF589847:QKF589862 QUB589847:QUB589862 RDX589847:RDX589862 RNT589847:RNT589862 RXP589847:RXP589862 SHL589847:SHL589862 SRH589847:SRH589862 TBD589847:TBD589862 TKZ589847:TKZ589862 TUV589847:TUV589862 UER589847:UER589862 UON589847:UON589862 UYJ589847:UYJ589862 VIF589847:VIF589862 VSB589847:VSB589862 WBX589847:WBX589862 WLT589847:WLT589862 WVP589847:WVP589862 H655383:H655398 JD655383:JD655398 SZ655383:SZ655398 ACV655383:ACV655398 AMR655383:AMR655398 AWN655383:AWN655398 BGJ655383:BGJ655398 BQF655383:BQF655398 CAB655383:CAB655398 CJX655383:CJX655398 CTT655383:CTT655398 DDP655383:DDP655398 DNL655383:DNL655398 DXH655383:DXH655398 EHD655383:EHD655398 EQZ655383:EQZ655398 FAV655383:FAV655398 FKR655383:FKR655398 FUN655383:FUN655398 GEJ655383:GEJ655398 GOF655383:GOF655398 GYB655383:GYB655398 HHX655383:HHX655398 HRT655383:HRT655398 IBP655383:IBP655398 ILL655383:ILL655398 IVH655383:IVH655398 JFD655383:JFD655398 JOZ655383:JOZ655398 JYV655383:JYV655398 KIR655383:KIR655398 KSN655383:KSN655398 LCJ655383:LCJ655398 LMF655383:LMF655398 LWB655383:LWB655398 MFX655383:MFX655398 MPT655383:MPT655398 MZP655383:MZP655398 NJL655383:NJL655398 NTH655383:NTH655398 ODD655383:ODD655398 OMZ655383:OMZ655398 OWV655383:OWV655398 PGR655383:PGR655398 PQN655383:PQN655398 QAJ655383:QAJ655398 QKF655383:QKF655398 QUB655383:QUB655398 RDX655383:RDX655398 RNT655383:RNT655398 RXP655383:RXP655398 SHL655383:SHL655398 SRH655383:SRH655398 TBD655383:TBD655398 TKZ655383:TKZ655398 TUV655383:TUV655398 UER655383:UER655398 UON655383:UON655398 UYJ655383:UYJ655398 VIF655383:VIF655398 VSB655383:VSB655398 WBX655383:WBX655398 WLT655383:WLT655398 WVP655383:WVP655398 H720919:H720934 JD720919:JD720934 SZ720919:SZ720934 ACV720919:ACV720934 AMR720919:AMR720934 AWN720919:AWN720934 BGJ720919:BGJ720934 BQF720919:BQF720934 CAB720919:CAB720934 CJX720919:CJX720934 CTT720919:CTT720934 DDP720919:DDP720934 DNL720919:DNL720934 DXH720919:DXH720934 EHD720919:EHD720934 EQZ720919:EQZ720934 FAV720919:FAV720934 FKR720919:FKR720934 FUN720919:FUN720934 GEJ720919:GEJ720934 GOF720919:GOF720934 GYB720919:GYB720934 HHX720919:HHX720934 HRT720919:HRT720934 IBP720919:IBP720934 ILL720919:ILL720934 IVH720919:IVH720934 JFD720919:JFD720934 JOZ720919:JOZ720934 JYV720919:JYV720934 KIR720919:KIR720934 KSN720919:KSN720934 LCJ720919:LCJ720934 LMF720919:LMF720934 LWB720919:LWB720934 MFX720919:MFX720934 MPT720919:MPT720934 MZP720919:MZP720934 NJL720919:NJL720934 NTH720919:NTH720934 ODD720919:ODD720934 OMZ720919:OMZ720934 OWV720919:OWV720934 PGR720919:PGR720934 PQN720919:PQN720934 QAJ720919:QAJ720934 QKF720919:QKF720934 QUB720919:QUB720934 RDX720919:RDX720934 RNT720919:RNT720934 RXP720919:RXP720934 SHL720919:SHL720934 SRH720919:SRH720934 TBD720919:TBD720934 TKZ720919:TKZ720934 TUV720919:TUV720934 UER720919:UER720934 UON720919:UON720934 UYJ720919:UYJ720934 VIF720919:VIF720934 VSB720919:VSB720934 WBX720919:WBX720934 WLT720919:WLT720934 WVP720919:WVP720934 H786455:H786470 JD786455:JD786470 SZ786455:SZ786470 ACV786455:ACV786470 AMR786455:AMR786470 AWN786455:AWN786470 BGJ786455:BGJ786470 BQF786455:BQF786470 CAB786455:CAB786470 CJX786455:CJX786470 CTT786455:CTT786470 DDP786455:DDP786470 DNL786455:DNL786470 DXH786455:DXH786470 EHD786455:EHD786470 EQZ786455:EQZ786470 FAV786455:FAV786470 FKR786455:FKR786470 FUN786455:FUN786470 GEJ786455:GEJ786470 GOF786455:GOF786470 GYB786455:GYB786470 HHX786455:HHX786470 HRT786455:HRT786470 IBP786455:IBP786470 ILL786455:ILL786470 IVH786455:IVH786470 JFD786455:JFD786470 JOZ786455:JOZ786470 JYV786455:JYV786470 KIR786455:KIR786470 KSN786455:KSN786470 LCJ786455:LCJ786470 LMF786455:LMF786470 LWB786455:LWB786470 MFX786455:MFX786470 MPT786455:MPT786470 MZP786455:MZP786470 NJL786455:NJL786470 NTH786455:NTH786470 ODD786455:ODD786470 OMZ786455:OMZ786470 OWV786455:OWV786470 PGR786455:PGR786470 PQN786455:PQN786470 QAJ786455:QAJ786470 QKF786455:QKF786470 QUB786455:QUB786470 RDX786455:RDX786470 RNT786455:RNT786470 RXP786455:RXP786470 SHL786455:SHL786470 SRH786455:SRH786470 TBD786455:TBD786470 TKZ786455:TKZ786470 TUV786455:TUV786470 UER786455:UER786470 UON786455:UON786470 UYJ786455:UYJ786470 VIF786455:VIF786470 VSB786455:VSB786470 WBX786455:WBX786470 WLT786455:WLT786470 WVP786455:WVP786470 H851991:H852006 JD851991:JD852006 SZ851991:SZ852006 ACV851991:ACV852006 AMR851991:AMR852006 AWN851991:AWN852006 BGJ851991:BGJ852006 BQF851991:BQF852006 CAB851991:CAB852006 CJX851991:CJX852006 CTT851991:CTT852006 DDP851991:DDP852006 DNL851991:DNL852006 DXH851991:DXH852006 EHD851991:EHD852006 EQZ851991:EQZ852006 FAV851991:FAV852006 FKR851991:FKR852006 FUN851991:FUN852006 GEJ851991:GEJ852006 GOF851991:GOF852006 GYB851991:GYB852006 HHX851991:HHX852006 HRT851991:HRT852006 IBP851991:IBP852006 ILL851991:ILL852006 IVH851991:IVH852006 JFD851991:JFD852006 JOZ851991:JOZ852006 JYV851991:JYV852006 KIR851991:KIR852006 KSN851991:KSN852006 LCJ851991:LCJ852006 LMF851991:LMF852006 LWB851991:LWB852006 MFX851991:MFX852006 MPT851991:MPT852006 MZP851991:MZP852006 NJL851991:NJL852006 NTH851991:NTH852006 ODD851991:ODD852006 OMZ851991:OMZ852006 OWV851991:OWV852006 PGR851991:PGR852006 PQN851991:PQN852006 QAJ851991:QAJ852006 QKF851991:QKF852006 QUB851991:QUB852006 RDX851991:RDX852006 RNT851991:RNT852006 RXP851991:RXP852006 SHL851991:SHL852006 SRH851991:SRH852006 TBD851991:TBD852006 TKZ851991:TKZ852006 TUV851991:TUV852006 UER851991:UER852006 UON851991:UON852006 UYJ851991:UYJ852006 VIF851991:VIF852006 VSB851991:VSB852006 WBX851991:WBX852006 WLT851991:WLT852006 WVP851991:WVP852006 H917527:H917542 JD917527:JD917542 SZ917527:SZ917542 ACV917527:ACV917542 AMR917527:AMR917542 AWN917527:AWN917542 BGJ917527:BGJ917542 BQF917527:BQF917542 CAB917527:CAB917542 CJX917527:CJX917542 CTT917527:CTT917542 DDP917527:DDP917542 DNL917527:DNL917542 DXH917527:DXH917542 EHD917527:EHD917542 EQZ917527:EQZ917542 FAV917527:FAV917542 FKR917527:FKR917542 FUN917527:FUN917542 GEJ917527:GEJ917542 GOF917527:GOF917542 GYB917527:GYB917542 HHX917527:HHX917542 HRT917527:HRT917542 IBP917527:IBP917542 ILL917527:ILL917542 IVH917527:IVH917542 JFD917527:JFD917542 JOZ917527:JOZ917542 JYV917527:JYV917542 KIR917527:KIR917542 KSN917527:KSN917542 LCJ917527:LCJ917542 LMF917527:LMF917542 LWB917527:LWB917542 MFX917527:MFX917542 MPT917527:MPT917542 MZP917527:MZP917542 NJL917527:NJL917542 NTH917527:NTH917542 ODD917527:ODD917542 OMZ917527:OMZ917542 OWV917527:OWV917542 PGR917527:PGR917542 PQN917527:PQN917542 QAJ917527:QAJ917542 QKF917527:QKF917542 QUB917527:QUB917542 RDX917527:RDX917542 RNT917527:RNT917542 RXP917527:RXP917542 SHL917527:SHL917542 SRH917527:SRH917542 TBD917527:TBD917542 TKZ917527:TKZ917542 TUV917527:TUV917542 UER917527:UER917542 UON917527:UON917542 UYJ917527:UYJ917542 VIF917527:VIF917542 VSB917527:VSB917542 WBX917527:WBX917542 WLT917527:WLT917542 WVP917527:WVP917542 H983063:H983078 JD983063:JD983078 SZ983063:SZ983078 ACV983063:ACV983078 AMR983063:AMR983078 AWN983063:AWN983078 BGJ983063:BGJ983078 BQF983063:BQF983078 CAB983063:CAB983078 CJX983063:CJX983078 CTT983063:CTT983078 DDP983063:DDP983078 DNL983063:DNL983078 DXH983063:DXH983078 EHD983063:EHD983078 EQZ983063:EQZ983078 FAV983063:FAV983078 FKR983063:FKR983078 FUN983063:FUN983078 GEJ983063:GEJ983078 GOF983063:GOF983078 GYB983063:GYB983078 HHX983063:HHX983078 HRT983063:HRT983078 IBP983063:IBP983078 ILL983063:ILL983078 IVH983063:IVH983078 JFD983063:JFD983078 JOZ983063:JOZ983078 JYV983063:JYV983078 KIR983063:KIR983078 KSN983063:KSN983078 LCJ983063:LCJ983078 LMF983063:LMF983078 LWB983063:LWB983078 MFX983063:MFX983078 MPT983063:MPT983078 MZP983063:MZP983078 NJL983063:NJL983078 NTH983063:NTH983078 ODD983063:ODD983078 OMZ983063:OMZ983078 OWV983063:OWV983078 PGR983063:PGR983078 PQN983063:PQN983078 QAJ983063:QAJ983078 QKF983063:QKF983078 QUB983063:QUB983078 RDX983063:RDX983078 RNT983063:RNT983078 RXP983063:RXP983078 SHL983063:SHL983078 SRH983063:SRH983078 TBD983063:TBD983078 TKZ983063:TKZ983078 TUV983063:TUV983078 UER983063:UER983078 UON983063:UON983078 UYJ983063:UYJ983078 VIF983063:VIF983078 VSB983063:VSB983078 WBX983063:WBX983078 WLT983063:WLT983078 JD30:JD68 WVP10:WVP25 WLT10:WLT25 WBX10:WBX25 VSB10:VSB25 VIF10:VIF25 UYJ10:UYJ25 UON10:UON25 UER10:UER25 TUV10:TUV25 TKZ10:TKZ25 TBD10:TBD25 SRH10:SRH25 SHL10:SHL25 RXP10:RXP25 RNT10:RNT25 RDX10:RDX25 QUB10:QUB25 QKF10:QKF25 QAJ10:QAJ25 PQN10:PQN25 PGR10:PGR25 OWV10:OWV25 OMZ10:OMZ25 ODD10:ODD25 NTH10:NTH25 NJL10:NJL25 MZP10:MZP25 MPT10:MPT25 MFX10:MFX25 LWB10:LWB25 LMF10:LMF25 LCJ10:LCJ25 KSN10:KSN25 KIR10:KIR25 JYV10:JYV25 JOZ10:JOZ25 JFD10:JFD25 IVH10:IVH25 ILL10:ILL25 IBP10:IBP25 HRT10:HRT25 HHX10:HHX25 GYB10:GYB25 GOF10:GOF25 GEJ10:GEJ25 FUN10:FUN25 FKR10:FKR25 FAV10:FAV25 EQZ10:EQZ25 EHD10:EHD25 DXH10:DXH25 DNL10:DNL25 DDP10:DDP25 CTT10:CTT25 CJX10:CJX25 CAB10:CAB25 BQF10:BQF25 BGJ10:BGJ25 AWN10:AWN25 AMR10:AMR25 ACV10:ACV25 SZ10:SZ25 H30 H74:H83 WVP74:WVP83 WLT74:WLT83 WBX74:WBX83 VSB74:VSB83 VIF74:VIF83 UYJ74:UYJ83 UON74:UON83 UER74:UER83 TUV74:TUV83 TKZ74:TKZ83 TBD74:TBD83 SRH74:SRH83 SHL74:SHL83 RXP74:RXP83 RNT74:RNT83 RDX74:RDX83 QUB74:QUB83 QKF74:QKF83 QAJ74:QAJ83 PQN74:PQN83 PGR74:PGR83 OWV74:OWV83 OMZ74:OMZ83 ODD74:ODD83 NTH74:NTH83 NJL74:NJL83 MZP74:MZP83 MPT74:MPT83 MFX74:MFX83 LWB74:LWB83 LMF74:LMF83 LCJ74:LCJ83 KSN74:KSN83 KIR74:KIR83 JYV74:JYV83 JOZ74:JOZ83 JFD74:JFD83 IVH74:IVH83 ILL74:ILL83 IBP74:IBP83 HRT74:HRT83 HHX74:HHX83 GYB74:GYB83 GOF74:GOF83 GEJ74:GEJ83 FUN74:FUN83 FKR74:FKR83 FAV74:FAV83 EQZ74:EQZ83 EHD74:EHD83 DXH74:DXH83 DNL74:DNL83 DDP74:DDP83 CTT74:CTT83 CJX74:CJX83 CAB74:CAB83 BQF74:BQF83 BGJ74:BGJ83 AWN74:AWN83 AMR74:AMR83 ACV74:ACV83 SZ74:SZ83 JD74:JD83 H45:H68 WVP30:WVP68 WLT30:WLT68 WBX30:WBX68 VSB30:VSB68 VIF30:VIF68 UYJ30:UYJ68 UON30:UON68 UER30:UER68 TUV30:TUV68 TKZ30:TKZ68 TBD30:TBD68 SRH30:SRH68 SHL30:SHL68 RXP30:RXP68 RNT30:RNT68 RDX30:RDX68 QUB30:QUB68 QKF30:QKF68 QAJ30:QAJ68 PQN30:PQN68 PGR30:PGR68 OWV30:OWV68 OMZ30:OMZ68 ODD30:ODD68 NTH30:NTH68 NJL30:NJL68 MZP30:MZP68 MPT30:MPT68 MFX30:MFX68 LWB30:LWB68 LMF30:LMF68 LCJ30:LCJ68 KSN30:KSN68 KIR30:KIR68 JYV30:JYV68 JOZ30:JOZ68 JFD30:JFD68 IVH30:IVH68 ILL30:ILL68 IBP30:IBP68 HRT30:HRT68 HHX30:HHX68 GYB30:GYB68 GOF30:GOF68 GEJ30:GEJ68 FUN30:FUN68 FKR30:FKR68 FAV30:FAV68 EQZ30:EQZ68 EHD30:EHD68 DXH30:DXH68 DNL30:DNL68 DDP30:DDP68 CTT30:CTT68 CJX30:CJX68 CAB30:CAB68 BQF30:BQF68 BGJ30:BGJ68 AWN30:AWN68 AMR30:AMR68 ACV30:ACV68 SZ30:SZ68 H10:H25">
      <formula1>$AI$4:$AI$6</formula1>
    </dataValidation>
    <dataValidation type="list" allowBlank="1" showInputMessage="1" showErrorMessage="1" sqref="H31:H36">
      <formula1>#REF!</formula1>
    </dataValidation>
  </dataValidations>
  <printOptions horizontalCentered="1" verticalCentered="1"/>
  <pageMargins left="0.23622047244094491" right="0.15748031496062992" top="0.55118110236220474" bottom="0.39370078740157483" header="0" footer="0"/>
  <pageSetup scale="51" orientation="landscape" horizontalDpi="4294967295" verticalDpi="4294967295" r:id="rId1"/>
  <headerFooter alignWithMargins="0"/>
  <rowBreaks count="3" manualBreakCount="3">
    <brk id="63" max="17" man="1"/>
    <brk id="71" max="17" man="1"/>
    <brk id="79" max="17" man="1"/>
  </rowBreaks>
  <colBreaks count="1" manualBreakCount="1">
    <brk id="18" max="1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3.0 </vt:lpstr>
      <vt:lpstr>'PLAN DE ACCION 3.0 '!Área_de_impresión</vt:lpstr>
      <vt:lpstr>'PLAN DE ACCION 3.0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2018-09-20T19:27:10Z</cp:lastPrinted>
  <dcterms:created xsi:type="dcterms:W3CDTF">2004-03-09T16:42:53Z</dcterms:created>
  <dcterms:modified xsi:type="dcterms:W3CDTF">2019-02-14T14:20:41Z</dcterms:modified>
</cp:coreProperties>
</file>