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8\Plan de Acción 2018\Versión 2.0\"/>
    </mc:Choice>
  </mc:AlternateContent>
  <bookViews>
    <workbookView xWindow="0" yWindow="0" windowWidth="20400" windowHeight="8445" tabRatio="499" firstSheet="1" activeTab="1"/>
  </bookViews>
  <sheets>
    <sheet name="cump obj" sheetId="22" state="hidden" r:id="rId1"/>
    <sheet name="PLAN DE ACCION 2.0 " sheetId="66" r:id="rId2"/>
  </sheets>
  <externalReferences>
    <externalReference r:id="rId3"/>
  </externalReferences>
  <definedNames>
    <definedName name="_xlnm._FilterDatabase" localSheetId="1" hidden="1">'PLAN DE ACCION 2.0 '!$A$9:$BE$90</definedName>
    <definedName name="ACT" localSheetId="1">#REF!</definedName>
    <definedName name="ACT">#REF!</definedName>
    <definedName name="_xlnm.Print_Area" localSheetId="1">'PLAN DE ACCION 2.0 '!$A$1:$R$90</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2.0 '!$1:$9</definedName>
    <definedName name="Z_63F2945C_D849_4075_9685_9AB0252B7EC9_.wvu.FilterData" localSheetId="1" hidden="1">'PLAN DE ACCION 2.0 '!$E$10:$R$12</definedName>
  </definedNames>
  <calcPr calcId="152511"/>
</workbook>
</file>

<file path=xl/calcChain.xml><?xml version="1.0" encoding="utf-8"?>
<calcChain xmlns="http://schemas.openxmlformats.org/spreadsheetml/2006/main">
  <c r="S90" i="66" l="1"/>
  <c r="S89" i="66"/>
  <c r="S88" i="66"/>
  <c r="S87" i="66"/>
  <c r="S86" i="66"/>
  <c r="S40" i="66"/>
  <c r="AK12" i="66"/>
  <c r="AI12" i="66"/>
  <c r="AF12" i="66"/>
  <c r="AF10" i="66"/>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C8" i="22"/>
  <c r="B9" i="22"/>
  <c r="B8" i="22"/>
  <c r="V2" i="22" l="1"/>
  <c r="D8" i="22"/>
  <c r="D9" i="22"/>
  <c r="W2" i="22" l="1"/>
  <c r="E8" i="22"/>
  <c r="E9" i="22"/>
  <c r="X2" i="22" l="1"/>
  <c r="F8" i="22"/>
  <c r="F9" i="22"/>
  <c r="Y2" i="22" l="1"/>
  <c r="G8" i="22"/>
  <c r="G9" i="22"/>
  <c r="Z2" i="22" l="1"/>
  <c r="H9" i="22"/>
  <c r="H8" i="22"/>
  <c r="AA2" i="22" l="1"/>
  <c r="I8" i="22"/>
  <c r="I9" i="22"/>
  <c r="AB2" i="22" l="1"/>
  <c r="J9" i="22"/>
  <c r="J8" i="22"/>
  <c r="AC2" i="22" l="1"/>
  <c r="K8" i="22"/>
  <c r="K9" i="22"/>
  <c r="AD2" i="22" l="1"/>
  <c r="M9" i="22"/>
  <c r="L8" i="22"/>
  <c r="L9" i="22"/>
  <c r="M8"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<sst xmlns="http://schemas.openxmlformats.org/spreadsheetml/2006/main" count="771" uniqueCount="447">
  <si>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</si>
  <si>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</si>
  <si>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</si>
  <si>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</si>
  <si>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</si>
  <si>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</si>
  <si>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</si>
  <si>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</si>
  <si>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</si>
  <si>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</si>
  <si>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</si>
  <si>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</si>
  <si>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</si>
  <si>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</si>
  <si>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</si>
  <si>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</si>
  <si>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</si>
  <si>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</si>
  <si>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</si>
  <si>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</si>
  <si>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</si>
  <si>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</si>
  <si>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</si>
  <si>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</si>
  <si>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</si>
  <si>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</si>
  <si>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</si>
  <si>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</si>
  <si>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</si>
  <si>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</si>
  <si>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</si>
  <si>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</si>
  <si>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</si>
  <si>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</si>
  <si>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</si>
  <si>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</si>
  <si>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</si>
  <si>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</si>
  <si>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</si>
  <si>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</si>
  <si>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</si>
  <si>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</si>
  <si>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</si>
  <si>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</si>
  <si>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</si>
  <si>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</si>
  <si>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</si>
  <si>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</si>
  <si>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</si>
  <si>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</si>
  <si>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</si>
  <si>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</si>
  <si>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</si>
  <si>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</si>
  <si>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</si>
  <si>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</si>
  <si>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Realizar las actuaciones administrativas y judiciales pertinentes para ejercer la defensa de los intereses litigiosos de la Entidad.</t>
  </si>
  <si>
    <t>Medir el cumplimiento en la representación administrativa y judicial de la Entidad</t>
  </si>
  <si>
    <t>Asesorar a las dependencias y comités en el cumplimiento de actividades propias de los procesos del sistema integrado de gestión.</t>
  </si>
  <si>
    <t>Medir el cumplimiento en las asesorías requeridas a la Oficina Asesora Jurídica</t>
  </si>
  <si>
    <t>Subdirección de Servicios Generales</t>
  </si>
  <si>
    <t>Nivel de  cumplimiento de las Transferencias  documentales primarias</t>
  </si>
  <si>
    <t xml:space="preserve">No. de Transferencias primarias recibidas en el  período de análisis * 100 / Total Transferencias primarias programadas </t>
  </si>
  <si>
    <t>NA</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</si>
  <si>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</si>
  <si>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</si>
  <si>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No. de encuestados usuarios del servicio que califican como satisfactorio la prestación del mismo * 100/ Total de usuarios encuestados que califican el servicio del Proceso de Gestión Documental.</t>
  </si>
  <si>
    <t>Dirección de Participación Ciudadana y Desarrollo Local</t>
  </si>
  <si>
    <t>Desarrollar actividades de  pedagogía social formativa e ilustrativa.</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</si>
  <si>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</si>
  <si>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</si>
  <si>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</si>
  <si>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t>
  </si>
  <si>
    <t xml:space="preserve"> - </t>
  </si>
  <si>
    <t>Dirección de Apoyo al Despacho</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</si>
  <si>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</si>
  <si>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</si>
  <si>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</si>
  <si>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resultados.(20)</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</si>
  <si>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</si>
  <si>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</si>
  <si>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Nº de rendiciones de cuenta ejecutadas *100 / Nº de rendiciones de cuenta  programadas.</t>
  </si>
  <si>
    <t>Emitir reportes sobre las causas más frecuentes de los derechos de petición tramitados por las áreas misionales de la entidad.(3)</t>
  </si>
  <si>
    <t>No. de Reportes emitidos* 100 / Reportes programados (3)</t>
  </si>
  <si>
    <t>Emitir publicaciones que contengan el resultado de las diferentes actividades de la Contraloría de Bogotá para el apoyo técnico del control político que realiza el Concejo de Bogotá.(3)</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</si>
  <si>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</si>
  <si>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</si>
  <si>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</si>
  <si>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</si>
  <si>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Verificar el cumplimiento de las campañas de comunicación.</t>
  </si>
  <si>
    <t>No. de campañas de comunicación  ejecutadas *100/ No. de campañas de comunicación programadas (6).</t>
  </si>
  <si>
    <t>&lt;=80%</t>
  </si>
  <si>
    <t>Realizar encuesta con el fin de conocer la percepción de los funcionarios de la entidad frente a las campañas de comunicación, encaminadas a conocer y posicionar los canales de comunicación  de la entidad.</t>
  </si>
  <si>
    <t xml:space="preserve">No. de funcionarios encuestados que tienen percepción positiva sobre las campañas de comunicación ejecutadas   * 100/ Total de funcionarios encuestados.  </t>
  </si>
  <si>
    <t xml:space="preserve"> -</t>
  </si>
  <si>
    <t>Medir la eficacia en la socialización de los resultados de la Rendición de Cuentas</t>
  </si>
  <si>
    <t>Responsabilidad Fiscal y Jurisdicción Coactiva</t>
  </si>
  <si>
    <t>Dirección de
Responsabilidad
Fiscal y
Subdirección del
Proceso de
Responsabilidad
Fiscal</t>
  </si>
  <si>
    <t>Lograr el resarcimiento del daño patrimonial</t>
  </si>
  <si>
    <t>Índice de evaluación de hallazgos fiscales</t>
  </si>
  <si>
    <t>Evitar la inactividad procesal</t>
  </si>
  <si>
    <t>Iniciar procesos de responsabilidad fiscal bajo el procedimiento verbal, siempre y cuando las posibilidades legales, logísticas y tecnológicas lo permitan.</t>
  </si>
  <si>
    <t>Efectividad de los procesos de responsabilidad fiscal verbal</t>
  </si>
  <si>
    <t>Medir la efectividad de los procesos de responsabilidad fiscal verbales</t>
  </si>
  <si>
    <t xml:space="preserve">Medir la efectividad del recaudo efectuado por los procesos de Jurisdicción coactiva </t>
  </si>
  <si>
    <t>Pesos</t>
  </si>
  <si>
    <t>Cumplimiento en los Mandamientos de Pago</t>
  </si>
  <si>
    <t>Nivel de efectividad del cobro persuasivo.</t>
  </si>
  <si>
    <t>Medir la efectividad en la etapa del cobro persuasivo para obtener en el menor tiempo posible el pago del daño fiscal</t>
  </si>
  <si>
    <t xml:space="preserve"> Subdirección de Jurisdicción Coactiva</t>
  </si>
  <si>
    <t>Cumplimiento trámite de las Medidas Cautelares</t>
  </si>
  <si>
    <t>Subdirección de Carrera Administrativa</t>
  </si>
  <si>
    <t>Subdirección de Gestión del Talento Humano</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</si>
  <si>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</si>
  <si>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</si>
  <si>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</si>
  <si>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</si>
  <si>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Subdirección de Capacitación y Cooperación Técnica</t>
  </si>
  <si>
    <t>Oficina de Asuntos Disciplinarios</t>
  </si>
  <si>
    <t>Medir el cumplimiento de la emisión de boletines con las políticas del régimen disciplinario</t>
  </si>
  <si>
    <t>No. De boletines emitidos*100/ Total de boletines programados (4)</t>
  </si>
  <si>
    <t>Nivel de cumplimiento de  las Actividades de Sensibilización.</t>
  </si>
  <si>
    <t>Medir el cumplimiento de la realización de las Actividades  de Sensibilización</t>
  </si>
  <si>
    <t>-</t>
  </si>
  <si>
    <t>Subdirección de Bienestar Social</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</si>
  <si>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</si>
  <si>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</si>
  <si>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</si>
  <si>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</si>
  <si>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Direccionamiento Estratégico</t>
  </si>
  <si>
    <t>Dirección de Planeación</t>
  </si>
  <si>
    <t xml:space="preserve"> _</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</si>
  <si>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</si>
  <si>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</si>
  <si>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</si>
  <si>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</si>
  <si>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Despacho Contralor Auxiliar, Dirección de Planeación y Direcciones Sectoriales de Fiscalización</t>
  </si>
  <si>
    <t># de factores actualizados *100 / # de factores vigentes</t>
  </si>
  <si>
    <t>No. Hallazgos fiscales determinados en la vigencia trasladados a la Dirección de RFJC  en los términos establecidos * 100 / No. Hallazgos fiscales registrados en informes finales de auditoria comunicados en la vigencia.</t>
  </si>
  <si>
    <t>Tramitar con criterios técnicos y de calidad los hallazgos con incidencia fiscal.</t>
  </si>
  <si>
    <t>Efectividad de los hallazgos fiscales trasladados a la DRFJC</t>
  </si>
  <si>
    <t>Medir la calidad de los hallazgos fiscales trasladados a la Dirección de Responsabilidad Fiscal y Jurisdicción Coactiva.</t>
  </si>
  <si>
    <t>Direcciones Sectoriales</t>
  </si>
  <si>
    <t>Efectividad de los hallazgos fiscales devueltos por la DRFJC</t>
  </si>
  <si>
    <t xml:space="preserve">Medir la calidad de los hallazgos fiscales devueltos por la  DRFJC </t>
  </si>
  <si>
    <t>Dirección de Reacción Inmediata</t>
  </si>
  <si>
    <t>Realizar actuaciones de control fiscal que aseguren una reacción inmediata efectiva</t>
  </si>
  <si>
    <t>Eficacia en la realización de actuaciones del DRI</t>
  </si>
  <si>
    <t>Medir el grado de ejecución de las indagaciones preliminares, visitas de control fiscal y auditorias que adelante la Dirección de Reacción Inmediata -DRI.</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</si>
  <si>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</si>
  <si>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</si>
  <si>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</si>
  <si>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</si>
  <si>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t>
  </si>
  <si>
    <t>Días</t>
  </si>
  <si>
    <t xml:space="preserve"> </t>
  </si>
  <si>
    <t>Gestión de Tecnologías de la Información y las Comunicaciones</t>
  </si>
  <si>
    <t>Dirección de Tecnologías de la Información y las Comunicaciones</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</si>
  <si>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</si>
  <si>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</si>
  <si>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</si>
  <si>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</si>
  <si>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</si>
  <si>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5.3</t>
  </si>
  <si>
    <t>Nivel de cumplimiento en la Implementación de la Estrategia de Gobierno en Línea en la CB.</t>
  </si>
  <si>
    <t>Oficina de Control Interno</t>
  </si>
  <si>
    <t>Ejecutar  las auditorías internas  establecidas en el Programa Anual de Auditorías Internas</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</si>
  <si>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</si>
  <si>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</si>
  <si>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</si>
  <si>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</si>
  <si>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Gestión Administrativa y Financiera</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</si>
  <si>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</si>
  <si>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</si>
  <si>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</si>
  <si>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</si>
  <si>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</si>
  <si>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</si>
  <si>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</si>
  <si>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</si>
  <si>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</si>
  <si>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</si>
  <si>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</si>
  <si>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</si>
  <si>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Subdirección de Contratación</t>
  </si>
  <si>
    <t>Suscribir los contratos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</si>
  <si>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</si>
  <si>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</si>
  <si>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</si>
  <si>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Valor del presupuesto ejecutado del PAA más adiciones *100 / Valor del presupuesto programado a ejecutar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</si>
  <si>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</si>
  <si>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</si>
  <si>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</si>
  <si>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</si>
  <si>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</si>
  <si>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</si>
  <si>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</si>
  <si>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</si>
  <si>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</si>
  <si>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</si>
  <si>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</si>
  <si>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los recursos asignados a la meta No. 1 del proyecto de inversión 1196, Adecuar sedes y áreas de trabajo de la Contraloría de Bogotá.</t>
  </si>
  <si>
    <t>Nivel de cumplimiento en la ejecución de los recursos de la meta 1 del proyecto de inversión 1196.</t>
  </si>
  <si>
    <t>Medir la eficacia en la ejecución de los recursos asignados a la meta 1 del proyecto de inversión 1196.</t>
  </si>
  <si>
    <t xml:space="preserve">Recursos Ejecutados *100 / Total de recursos asignados a la meta 1. </t>
  </si>
  <si>
    <t>Código formato: PDE-01-003</t>
  </si>
  <si>
    <t>Código documento: PDE-01
Versión 12.0</t>
  </si>
  <si>
    <t>Medir el índice de hallazgos fiscales evaluados</t>
  </si>
  <si>
    <t xml:space="preserve">Decretar el 100% de las medidas cautelares a los procesos con investigación de bienes positivos, mientras las posibilidades legales lo permitan. </t>
  </si>
  <si>
    <t>Aplicar saneamiento al 100% de los procesos de mínima cuantía sobre los cuales opere el fenómeno de la resimibilidad y con investigación de bienes negativa.</t>
  </si>
  <si>
    <t>Índice costo beneficio a los procesos con investigación de bienes negativa de mínima cuantía.</t>
  </si>
  <si>
    <t>Nivel de cumplimiento en la representación administrativa y judicial de la Entidad.</t>
  </si>
  <si>
    <t>Nivel de cumplimiento en la  asesoría a dependencias y comités institucionales</t>
  </si>
  <si>
    <t>Nivel de cumplimiento en la  emisión de  boletines con las políticas del régimen disciplinario.</t>
  </si>
  <si>
    <t xml:space="preserve">Medir el cumplimiento en el seguimiento  a la ejecución del PAC </t>
  </si>
  <si>
    <t xml:space="preserve">Ejecutar el presupuesto del Plan Anual de Adquisidores </t>
  </si>
  <si>
    <t xml:space="preserve">Nivel de cumplimiento en la ejecución del presupuesto del Plan Anual de Adquisiciones </t>
  </si>
  <si>
    <t>Medir la eficacia en la ejecución presupuestal del Plan Anual de Adquisidores.</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</si>
  <si>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</si>
  <si>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</si>
  <si>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</si>
  <si>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Gestión Documental</t>
  </si>
  <si>
    <t>Conocer la opinión de los usuarios en relación con los  servicios prestados por el Proceso de Gestión Documental</t>
  </si>
  <si>
    <t>Capacitar en materia de Gestión Documental a las dependencias de la entidad</t>
  </si>
  <si>
    <t>Ejecutar los contratos previstos en cumplimiento de la Meta 3 del proyecto de inversión 1195 del Plan de Desarrollo 2016-2020 "Bogotá mejor para todos", relacionado con intervenir 100% el acervo documental de la Contraloría de Bogotá D.C. (Identificación, Organización, Clasificación y Depuración).</t>
  </si>
  <si>
    <t>Nivel de cumplimiento en la ejecución de los recursos previstos en la meta 3 del proyecto de inversión 1195 del Plan de Desarrollo 2016-2020 "Bogotá mejor para todos".</t>
  </si>
  <si>
    <t>Medir la eficacia en la ejecución de los recursos asignados a la meta 3 del proyecto de inversión 1195 del Plan de Desarrollo 2016-2020 "Bogotá mejor para todos"..</t>
  </si>
  <si>
    <t>Total de los recursos comprometidos de la meta 3 proyecto de inversión 1195 * 100/Total de recursos presupuestales asignados a la meta 3 del proyecto de inversión 1195 del Plan de Desarrollo 2016-2020 "Bogotá mejor para todos".</t>
  </si>
  <si>
    <t>Dependencia responsable
(7)</t>
  </si>
  <si>
    <t>Denominador</t>
  </si>
  <si>
    <t>Gestión Jurídica</t>
  </si>
  <si>
    <t>Gestión del Talento Humano</t>
  </si>
  <si>
    <t>2. Fecha de seguimiento:_________________________</t>
  </si>
  <si>
    <t>Actividad (8)</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</si>
  <si>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</si>
  <si>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la obtención de la recertificación al SGC.</t>
  </si>
  <si>
    <t xml:space="preserve">Medir el cumplimiento en el recertificación al SGC. </t>
  </si>
  <si>
    <t>Se recertificó el SGC?:
SI= 100%
NO = 0%</t>
  </si>
  <si>
    <t>&gt;80% y &lt;90%</t>
  </si>
  <si>
    <t>&gt;=90</t>
  </si>
  <si>
    <t>Nivel de  cumplimiento en el acompañamiento y sensibilización del SIG.</t>
  </si>
  <si>
    <t>Número de actividades ejecutadas * 100/ Número de actividades programadas</t>
  </si>
  <si>
    <t>Desarrollar estrategias para fortalecer el Sistema Integrado de Gestión – SIG en la Contraloría de Bogotá D.C. (META 1, Proyecto No. 1195)</t>
  </si>
  <si>
    <t>Nivel de  cumplimiento en la ejecución de la Meta No. 1. del proyecto de inversión 1195</t>
  </si>
  <si>
    <t>Medir el cumplimiento en la ejecución de la Meta No. 1. del proyecto de inversión 1195</t>
  </si>
  <si>
    <t>Presupuesto ejecutado * 100 / Presupuesto asignado.</t>
  </si>
  <si>
    <t>Desarrollar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</si>
  <si>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Nivel de cumplimiento  en el Reporte de solicitudes ciudadanas acerca del control fiscal.</t>
  </si>
  <si>
    <t>Medir el cumplimiento de los reportes que Sirven  de insumo al proceso de planeación del PAD y PAE de la entidad.</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</si>
  <si>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</si>
  <si>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</si>
  <si>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</si>
  <si>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 xml:space="preserve">100%
</t>
  </si>
  <si>
    <t>Percepción de los funcionarios de la entidad frente a las campañas de comunicación.</t>
  </si>
  <si>
    <t>Medir la percepción de los funcionarios sobre las campañas de comunicación de la entidad.</t>
  </si>
  <si>
    <t>Socializar los resultados de gestión de la Entidad dados a conocer a través de la rendición de cuentas de la entidad</t>
  </si>
  <si>
    <t>Nivel de cumplimiento en la socialización de los resultados de la gestión a través de la rendición de cuentas de la Entidad</t>
  </si>
  <si>
    <t>No de socializaciones publicadas en los diferentes medios de comunicación sobre  resultados de la Rendición de Cuentas*100/ No. de rendición de cuentas realizadas por la Entidad.</t>
  </si>
  <si>
    <t>Proceso  Estudios de Economía y Política Pública</t>
  </si>
  <si>
    <t>Dirección y Subdirecciones del PEEPP</t>
  </si>
  <si>
    <t>Cumplimiento en la ejecución del Plan Anual de Estudios PAE 2018</t>
  </si>
  <si>
    <t>Medir el grado de avance y cumplimiento en la elaboración de los informes, estudios y pronunciamientos programados en el PAE por el PEEPP.</t>
  </si>
  <si>
    <t>Porcentaje</t>
  </si>
  <si>
    <t>Propuesta Presentada:  
SI: 100%
NO: 0%</t>
  </si>
  <si>
    <t>Subdirección de Evaluación de la Política Publica</t>
  </si>
  <si>
    <t>Cumplimiento en la socialización de la metodología para la evaluación de la política pública distrital</t>
  </si>
  <si>
    <t>Medir la cobertura en la socialización de la Metodología para la evaluación de la política pública distrital</t>
  </si>
  <si>
    <t>Proceso Vigilancia y Control a la Gestión Fiscal</t>
  </si>
  <si>
    <t>No. sujetos de control auditados mediante cualquier modalidad de auditoria en la vigencia *100/Total de sujetos de control de la CB asignados en la resolución vigente.</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</si>
  <si>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</si>
  <si>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</si>
  <si>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</si>
  <si>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Cumplimiento en el traslado de hallazgos fiscales</t>
  </si>
  <si>
    <t>Medir el nivel de cumplimiento en el traslado de hallazgos fiscales a la DRFJC generados durante la vigencia del PAD</t>
  </si>
  <si>
    <t>1.1 y 1.2</t>
  </si>
  <si>
    <t>Tramitar los hallazgos con incidencia fiscal que cumplan los tres elementos de configuración del hallazgo</t>
  </si>
  <si>
    <t>1,1 y 1,2</t>
  </si>
  <si>
    <t>Reportar los beneficios del proceso de vigilancia y control a la gestión fiscal para determinar su tasa de retorno a la sociedad.</t>
  </si>
  <si>
    <t>Tasa de retorno del
control fiscal</t>
  </si>
  <si>
    <t>Medir la tasa de retorno del ejercicio fiscal</t>
  </si>
  <si>
    <t>Valor de los beneficios del proceso de vigilancia y control a la gestión fiscal generados en la vigencia / Valor del presupuesto ejecutado de la Contraloría de Bogotá, D.C. durante el periodo evaluado</t>
  </si>
  <si>
    <t>Utilizar los insumos de auditoría (Alertas fiscales, PQRs, Documentos de focalización de temas de impacto en la ciudadanía, Hechos de impacto que afectan o ponen en riesgo el erario público distrital) como apoyo técnico y de focalización al ejercicio del control fiscal</t>
  </si>
  <si>
    <t>Nivel de contribución de los insumos de auditoría en el desarrollo de las auditorias de control fiscal</t>
  </si>
  <si>
    <t>Medir el nivel de contribución de los insumos de auditoría en el ejercicio del control fiscal</t>
  </si>
  <si>
    <t>Realizar seguimiento a los planes de mejoramiento suscritos con la Contraloría de Bogotá</t>
  </si>
  <si>
    <t>Verificar que las acciones propuestas contribuyeron a eliminar las causas que originaron la suscripción de planes de mejoramiento</t>
  </si>
  <si>
    <t>Medir el grado de cumplimiento de las acciones implementadas  para mejorar la gestión del Sujeto de Vigilancia y Control</t>
  </si>
  <si>
    <t>No. Acciones Cerradas por el Equipo Auditor en auditorías terminadas en la vigencia *100 /  No. Acciones a las que se realizo seguimiento a planes de mejoramiento presentados por los sujetos de vigilancia y control fiscal</t>
  </si>
  <si>
    <t>Elaboración documentos para mejorar la calidad de los insumos</t>
  </si>
  <si>
    <t>Índice de promulgación de documentos para lograr la disminución de devolución de hallazgos fiscales e indagaciones preliminares</t>
  </si>
  <si>
    <t>Decretar medida cautelar en los procesos de responsabilidad fiscal que cuenten con información patrimonial positiva, mientras las posibilidades legales y procesales lo permitan.</t>
  </si>
  <si>
    <t xml:space="preserve">Medidas cautelares decretadas en procesos de responsabilidad fiscal </t>
  </si>
  <si>
    <t>N° de procesos con medida cautelar decretada en la vigencia 2018 mientras las posibilidades legales y procesales lo permitan * 100 / N° de Procesos de Responsabilidad Fiscal con información patrimonial positiva solicitada a partir de enero de 2018</t>
  </si>
  <si>
    <t>Decidir con auto de apertura (proceso ordinario) o auto de apertura e imputación (verbal) o memorando de devolución cualquiera sea su vigencia, los hallazgos fiscales y/o indagaciones preliminares durante el año 2018</t>
  </si>
  <si>
    <t xml:space="preserve">Cantidad de autos de apertura o autos de apertura e imputación del proceso de responsabilidad fiscal más el de N° de memorandos de devolución de hallazgos e indagaciones preliminares, cualquiera sea su vigencia * 100 / total de hallazgos fiscales e indagaciones preliminares radicados con anterioridad al 30 de noviembre de 2018, cualquiera sea su vigencia </t>
  </si>
  <si>
    <t>Proferir decisión ejecutoriada de conformidad con los artículos 16, 47, 53, 54 de la Ley 610 de 2000 y 111 de la Ley 1474 de 2011, para evitar el fenómeno jurídico de la prescripción, siempre y cuando las posibilidades legales lo permitan en los procesos de responsabilidad fiscal de las vigencias 2013 y 2014</t>
  </si>
  <si>
    <t>Índice de decisiones procesales para evitar la prescripción de la acción fiscal</t>
  </si>
  <si>
    <t xml:space="preserve">Evitar la prescripción de los procesos de responsabilidad fiscal de las vigencias 2012 y 2013 </t>
  </si>
  <si>
    <t xml:space="preserve">N° de decisiones ejecutoriadas correspondientes a archivos, cesación de la acción fiscal y fallos con o sin emitidos en los procesos de Responsabilidad Fiscal de las vigencias 2013 y 2014, menos el N° de procesos de responsabilidad fiscal con decisión por prescripción de la acción fiscal de la vigencia 2013 * 100 / N° de procesos activos de las vigencias 2013 y 2014, que estén en trámite. </t>
  </si>
  <si>
    <t>Proferir 310 decisiones de las contempladas en los artículos 16, 47, 48, 53, 54 de la Ley 610 de 2000, 98 y 111 de la Ley 1474 de 2011, en los procesos verbales y ordinarios</t>
  </si>
  <si>
    <t xml:space="preserve">Índice de avance de los procesos de responsabilidad fiscal </t>
  </si>
  <si>
    <t>N° de procesos con decisión de los artículos 16, 47, 48, 53 y 54 de la Ley 610 de 2000, 98 y 111 de la Ley 1474 de 2011, en los procesos verbales y ordinarios * 100 / 310 procesos de responsabilidad fiscal programados para proferir las decisiones de los artículos 16, 47, 48, 53, 54 de la Ley 610 de 2000, 98 y 111 de la Ley 1474 de 2011, en los procesos verbales y ordinarios</t>
  </si>
  <si>
    <t xml:space="preserve">N° de procesos con auto de apertura e imputación de responsabilidad fiscal iniciados mediante el procedimiento verbal, siempre y cuando las posibilidades legales, logísticas y tecnológicas lo permitan * 100 / N° de hallazgos fiscales e indagaciones preliminares que cumplan con los requisitos para proferir auto de apertura e imputación de responsabilidad fiscal </t>
  </si>
  <si>
    <t>Recaudar el dinero proveniente de los títulos ejecutivos remitidos a la Subdirección de Jurisdicción Coactiva, mientras las posibilidades legales lo permitan</t>
  </si>
  <si>
    <t>Efectividad del recaudo efectuado en procesos de jurisdicción coactiva</t>
  </si>
  <si>
    <t>Traslado y endoso oportuno de dineros recaudados a las entidades afectadas.</t>
  </si>
  <si>
    <t>Cumplimiento en el traslado de los dineros recaudados en el proceso de cobro coactivo</t>
  </si>
  <si>
    <t>N° Procesos con agotamiento del cobro persuasivo *100% / N° Procesos ingresados durante la vigencia con titulo ejecutivo</t>
  </si>
  <si>
    <t>N° de Medidas Cautelares Decretadas *100 / N° Procesos activos en la vigencia</t>
  </si>
  <si>
    <t xml:space="preserve">Actualizar y modificar el Manual Especifico de Funciones y Competencias Laborales, conforme a la normatividad y procedimientos vigentes aplicables a todos los procesos de la Entidad. </t>
  </si>
  <si>
    <t>Nivel de cumplimiento en la presentación del manual.</t>
  </si>
  <si>
    <t>Medir el cumplimiento en la presentación del manual</t>
  </si>
  <si>
    <t>Revisar las actividades adelantadas en los procedimientos de la Subdirección de Gestión del Talento Humano, con el fin de optimizar su implementación en el módulo PERNO.</t>
  </si>
  <si>
    <t>Optimizar la implementación del módulo PERNO.</t>
  </si>
  <si>
    <t>No. de Actividades revisadas*100/Total de actividades planeadas(4)</t>
  </si>
  <si>
    <t>Consolidar los datos sobre temas relacionados con cesantías, vacaciones, prima técnica y certificaciones laborales, con el fin de tener información oportuna y veraz adicionalmente generar una base de datos de ausentismo transversal a toda la dependencia.</t>
  </si>
  <si>
    <t>Nivel de cumplimiento en la unificación de la información .</t>
  </si>
  <si>
    <t>Consolidar la información registrada en las bases de datos de la Subdirección que sirva de insumo para .</t>
  </si>
  <si>
    <t>Bases de datos  consolidada</t>
  </si>
  <si>
    <t>Si=100%
No=0%</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</si>
  <si>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</si>
  <si>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</si>
  <si>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</si>
  <si>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</si>
  <si>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Emitir  un boletín trimestral en materia de políticas del régimen disciplinario con el fin de orientar a los Servidores Públicos de la Contraloría de Bogotá,  para   generar consciencia y prevenir acciones disciplinables.</t>
  </si>
  <si>
    <t>No. De actividades de sensibilización realizadas*100/ Total de actividades de sensibilización programadas (8)</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</si>
  <si>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</si>
  <si>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</si>
  <si>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</si>
  <si>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Jornadas de sensibilización realizadas*100/Jornadas de sensibilización programadas (10)</t>
  </si>
  <si>
    <t>Efectuar campañas de aprehensión  de los ocho (8) valores organizacionales en función de una cultura de servicio público que genere sentido de pertenencia y compromiso institucional a través de las actividades del programa de inducción y reinducción institucional.</t>
  </si>
  <si>
    <t xml:space="preserve">Nivel de cumplimiento de las campañas de aprehensión de los valores organizacionales </t>
  </si>
  <si>
    <t>Medir el cumplimiento de las campañas de aprehensión de los valores organizacionales</t>
  </si>
  <si>
    <t xml:space="preserve">Número de campañas de aprehensión de los valores organizacionales realizadas a través de las actividades de inducción y reinducción*100/Total de actividades de inducción y reinducción programadas en el PIC 2018  </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</si>
  <si>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</si>
  <si>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</si>
  <si>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</si>
  <si>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Recursos Ejecutados *100 /Total de recursos asignados a la meta 4.</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</si>
  <si>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</si>
  <si>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</si>
  <si>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</si>
  <si>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Medir el avance en la implementación del sistema Integrado de Control Fiscal</t>
  </si>
  <si>
    <t xml:space="preserve">No. de actividades ejecutadas en el  plan de trabajo  de implementación del Sistema integrado de Control Fiscal * 100 / No. de actividades programadas en el  plan de trabajo  de implementación del Sistema integrado de Control Fiscal </t>
  </si>
  <si>
    <t>Desarrollar las actividades de la fase de implementación del Sistema de Seguridad y Privacidad de la Información para la Contraloría de Bogotá conforme al modelo del MINITIC, con el fin de garantizar la confidencialidad, integralidad y disponibilidad de la información.</t>
  </si>
  <si>
    <t xml:space="preserve">Nivel de avance en el desarrollo de la fase de implementación del Modelo de Seguridad y Privacidad de  la Información para la CB </t>
  </si>
  <si>
    <t>Medir el nivel de avance en las actividades programadas en el Plan de Trabajo establecido para el desarrollo de la Fase de Implementación del Subsistema de Gestión de  Seguridad y Privacidad de la Información.</t>
  </si>
  <si>
    <t>Ejecutar el plan de trabajo definido por la Dirección de TIC orientado a Implementación de  la Estrategia de Gobierno en Línea GEL- en lo referente a  los ejes temáticos TIC para servicios, TIC para la gestión y TIC para gobierno abierto, de acuerdo a los plazos establecidos en el Decreto 1078-2015 de MINTIC.</t>
  </si>
  <si>
    <t>Medir el avance en la implementación de la Estrategia de Gobierno en Línea ( Decreto 1078-2015  de MINTIC) en la CB, de acuerdo con el Plan definido por la Dirección de TIC</t>
  </si>
  <si>
    <t>Numero de actividades ejecutadas   de acuerdo con el Plan definido por la Dirección de TIC *100  / No. total de actividades establecidas en el Plan definido por la Dirección de TIC para los 3 ejes temáticos</t>
  </si>
  <si>
    <t>Ejecutar los recursos asignados a la meta 1 del Proyecto de Inversión 1194 " Fortalecimiento de la  infraestructura de tecnologías de la información y las comunicaciones de la Contraloría de Bogotá D. C.".</t>
  </si>
  <si>
    <t xml:space="preserve">Nivel de cumplimiento en la ejecución de los recursos  de la meta 1 del Proyecto de Inversión 1194.   </t>
  </si>
  <si>
    <t>Medir la eficacia en la ejecución de los recursos asignados a la meta 1 del Proyecto de Inversión 1194.</t>
  </si>
  <si>
    <t>Total del Presupuesto ejecutado* 100 / Total Presupuesto asignado a la meta 1 del Proyecto de Inversión 1194</t>
  </si>
  <si>
    <t xml:space="preserve">Ejecutar los recursos asignados a la meta 2 del Proyecto de Inversión 1194 " Fortalecimiento de la  infraestructura de tecnologías de la información y las comunicaciones de la Contraloría de Bogotá D. C.".
</t>
  </si>
  <si>
    <t xml:space="preserve">Nivel de cumplimiento en la ejecución de los recursos  de la meta 2 del Proyecto de Inversión 1194.   </t>
  </si>
  <si>
    <t>Medir la eficacia en la ejecución de los recursos asignados a la meta 2 del Proyecto de Inversión 1194.</t>
  </si>
  <si>
    <t>Total del Presupuesto ejecutado* 100 / Total Presupuesto asignado a la meta 2 del Proyecto de Inversión 1194.</t>
  </si>
  <si>
    <t xml:space="preserve">Atender los requerimientos efectuados por los usuarios de las dependencias de la entidad y sujetos de control cuando aplique, en lo referente a sistemas de información y equipos informáticos
</t>
  </si>
  <si>
    <t>Nivel de cumplimiento en la atención de los requerimientos presentados por los usuarios de las dependencias de la entidad y sujetos de control cuando aplique, en lo referente a sistemas de información y equipos informáticos.</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</si>
  <si>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</si>
  <si>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</si>
  <si>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Recibir  las transferencias documentales primarias programadas durante la vigencia 2018</t>
  </si>
  <si>
    <t>Medir el porcentaje de cumplimiento de las transferencias primarias programadas durante la vigencia 2018</t>
  </si>
  <si>
    <t>Porcentual</t>
  </si>
  <si>
    <t>Nivel de cumplimiento en la ejecución de las capacitaciones en materia de Gestión Documental.</t>
  </si>
  <si>
    <t>No. de capacitaciones  realizadas en  materia de Gestión Documental  *100 / Total de capacitaciones  programadas.</t>
  </si>
  <si>
    <t>Total de actividades ejecutadas  *100/ el total de actividades programadas en el Plan de Trabajo establecido para implementar el Sistema Integrado de Conservación</t>
  </si>
  <si>
    <t xml:space="preserve">Evaluación y Mejora </t>
  </si>
  <si>
    <t>Realizar verificaciones a los planes de mejoramiento  de conformidad con los términos establecidos en la Circular periodicidad reporte de información, análisis de datos y presentación de informes de gestión</t>
  </si>
  <si>
    <t>Establecer el avance en la ejecución de  los planes de mejoramiento  de conformidad con los términos establecidos en la Circular periodicidad reporte de información, análisis de datos y presentación de informes de gestión</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</si>
  <si>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</si>
  <si>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Medir el cumplimiento de las actividades de sensibilización relacionadas con el enfoque hacia la prevención establecidas en la planeación de actividades de la Oficina de Control Interno.</t>
  </si>
  <si>
    <t>Número de actividades adelantadas de sensibilización relacionadas con el enfoque hacia la prevención *100 / Número total  de actividades   sobre el enfoque hacia la Prevención establecidas en la planeación de actividades de la Oficina de Control Interno</t>
  </si>
  <si>
    <r>
      <t>Grado de cumplimiento  de las acciones del  Mapa de Riesgos Institucional y</t>
    </r>
    <r>
      <rPr>
        <sz val="10"/>
        <color indexed="10"/>
        <rFont val="Arial"/>
        <family val="2"/>
      </rPr>
      <t xml:space="preserve"> </t>
    </r>
    <r>
      <rPr>
        <sz val="10"/>
        <rFont val="Arial"/>
        <family val="2"/>
      </rPr>
      <t xml:space="preserve"> por procesos</t>
    </r>
  </si>
  <si>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</si>
  <si>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</si>
  <si>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</si>
  <si>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</si>
  <si>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</si>
  <si>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</si>
  <si>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PLAN DE ACCIÓN - VIGENCIA 2018</t>
  </si>
  <si>
    <t>Medir el grado de satisfacción del servicio al cliente (Concejo) que brinda la Contraloría de Bogotá, de la vigencia anterior.</t>
  </si>
  <si>
    <t>Percepción de los Concejales sobre los productos y servicios entregados por la Contraloría.</t>
  </si>
  <si>
    <t>realizar medición a la percepción de los concejales de Bogotá respecto a la Contraloría.</t>
  </si>
  <si>
    <t>Informe "Medición de la percepción del cliente (Concejo)" realizado * 100 / Informe "Medición de la percepción del cliente (Concejo)" programado.</t>
  </si>
  <si>
    <t>Medir el grado de satisfacción del servicio al cliente (Ciudadanía) que brinda la Contraloría de Bogotá, de la vigencia anterior.</t>
  </si>
  <si>
    <t>realizar medición a la percepción de los ciudadanos de Bogotá respecto a la Contraloría.</t>
  </si>
  <si>
    <t>Informe "Medición de la percepción del cliente (ciudadanía)" realizado * 100 / Informe "Medición de la percepción del cliente (ciudadanía)" programado.</t>
  </si>
  <si>
    <t>Medir el grado de percepción de los periodistas, de la gestión que adelanta la Contraloría de Bogotá, de la vigencia anterior.</t>
  </si>
  <si>
    <t>Percepción de los periodista sobre la gestión que adelanta la Contraloría de Bogotá.</t>
  </si>
  <si>
    <t>Realizar la medición de la percepción sobre la gestión que adelanta la Contraloría de Bogotá.</t>
  </si>
  <si>
    <t>Informe "Medición de percepción de los periodistas" realizado * 100 / Informe "Medición de la percepción de los periodistas" programado.</t>
  </si>
  <si>
    <t>Despacho del Contralor Auxiliar</t>
  </si>
  <si>
    <t xml:space="preserve">Adelantar la Auditoria de Desempeño de la “Preparación de la implementación de los Objetivos de Desarrollo Sostenible con enfoque en el ODS 5 – Equidad de Género” en el Distrito Capital, en el marco de  la auditoria coordinada orientada por la OLACEFS  y la IDI. </t>
  </si>
  <si>
    <t>Cumplimiento de las actividades de las fases de planeación, ejecución e inicio de cierre de la Auditoria de Desempeño de la “Preparación de la implementación de los Objetivos de Desarrollo Sostenible con enfoque en el ODS 5 – Equidad de Género” en el Distrito Capital.</t>
  </si>
  <si>
    <t>Establecer el cumplimiento de las actividades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t>
  </si>
  <si>
    <t>No. De actividades ejecutadas de las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 * 100  / No. De actividades programadas para las fases de planeación y ejecución de la Auditoria de Desempeño de la “Preparación de la implementación de los Objetivos de Desarrollo Sostenible con enfoque en el ODS 5 – Equidad de Género” en el Distrito Capital, de acuerdo a lo establecido por la OLACEFS  y la IDI</t>
  </si>
  <si>
    <t>Evaluar las finanzas, las políticas públicas, la gestión ambiental y el plan de desarrollo del Distrito Capital mediante la elaboración de informes, estudios y pronunciamientos que apoyen técnicamente el control político, el control social y las buenas prácticas en la gestión pública distrital.</t>
  </si>
  <si>
    <t>Presentar a la dirección de TICS una propuesta, para que a través de SIVICOF permita administrar, capturar, procesar, consolidar y reportar, (entre otras funciones), las cifras estadísticas, presupuestales y financieras del Distrito Capital.</t>
  </si>
  <si>
    <t>No. de actuaciones judiciales y extrajudiciales realizadas, más número de actuaciones judiciales y extrajudiciales en trámite, dentro de los términos de Ley  * 100 /No. de actuaciones requeridas para la representación judicial y extrajudicial de la Entidad dentro de los términos de ley.</t>
  </si>
  <si>
    <t>Código documento: PDE-04
Versión 2.0</t>
  </si>
  <si>
    <t>1. Fecha de aprobación y/o modificación: Marzo 22 de 2018</t>
  </si>
  <si>
    <t>Tramitar el traslado de los hallazgos con incidencia fiscal, producto de las auditorias o de cualquier otra actuación de control fiscal realizadas en la vigencia en los términos establecidos.</t>
  </si>
  <si>
    <t>No. Hallazgos fiscales devueltos (por incumplimiento de los tres elementos de configuración del hallazgo) por la Dirección de RFJC durante la vigencia *100 / Total de hallazgos fiscales trasladados a la Dirección de RFJC del 1 de octubre de la vigencia anterior al 30 de septiembre de la actual vigencia</t>
  </si>
  <si>
    <t>No. de observaciones administrativas presentadas en los informes de auditoría producto de insumos de auditoría * 100 /No. de insumos de auditoría presentes relacionados con las auditorías en curso en la vigencia</t>
  </si>
  <si>
    <t>Elaborar documentos periódicos para lograr el mejoramiento de la calidad de los hallazgos fiscales e indagaciones preliminares</t>
  </si>
  <si>
    <t>N° de documentos publicados en la intranet * 100 / N° de documentos programados a publicar cuatro (4)</t>
  </si>
  <si>
    <t>Valor de la cuantía recaudada en la vigencia</t>
  </si>
  <si>
    <t>Librar Mandamientos de Pago con base en los títulos ejecutivos generados en los procesos con Responsabilidad Fiscal, Sancionatorios y Costas Procesales.</t>
  </si>
  <si>
    <t>Medir el numero de mandamientos librados de con los títulos ejecutivo remitidos en la vigencia.</t>
  </si>
  <si>
    <t>N° Autos con mandamientos de pago proferidos * 100 / N° Títulos ejecutivos ingresados a jurisdicción coactiva * 100</t>
  </si>
  <si>
    <t xml:space="preserve">Medir la oportunidad en el traslado de los Títulos y consignaciones recibidas para el proceso de cobro coactivo a las entidades afectadas. </t>
  </si>
  <si>
    <t xml:space="preserve">N° de Endosos por traslado a entidades afectadas * 100 / N° Títulos o consignaciones efectivamente abonadas al proceso coactivo </t>
  </si>
  <si>
    <t>Agotar la etapa de cobro persuasivo en el 100% de los procesos con títulos ejecutivos.</t>
  </si>
  <si>
    <t>Medir el cumplimiento en el trámite de las medidas cautelares a los procesos de la vigencia con investigación de bienes positivo</t>
  </si>
  <si>
    <t>Medir la eficiencia en la aplicación del saneamiento a Procesos de Mínima Cuantía sobre los cuales opere el fenómeno de la permisibilidad y sobre los cuales exista investigación de bienes negativa.</t>
  </si>
  <si>
    <t>N° Procesos a los cuales se les decrete el saneamiento por Remisibilidad *100 / N° Procesos que cumplan con las condiciones para el decreto de la remisión</t>
  </si>
  <si>
    <t>Número de asesorías atendidas dentro del período, más número de asesorías en trámite dentro del término legal * 100 /No. de solicitudes de asesorías recibidas dentro del período.</t>
  </si>
  <si>
    <t>Manual especifico de funciones y competencias laborales de la Entidad presentado?:
SÍ: 100%
NO: 0%</t>
  </si>
  <si>
    <t xml:space="preserve">Nivel de cumplimiento en la revisión de los procedimientos relacionados con cesantías, prima técnica, vacaciones y certificaciones que permitan obtener el máximo provecho del módulo PERNO </t>
  </si>
  <si>
    <t xml:space="preserve">Realizar actividades de sensibilización, sobre los sistemas de evaluación del desempeño laboral, establecidos para los Servidores Públicos de la Contraloría de Bogotá, D.C.  </t>
  </si>
  <si>
    <t>Recursos Ejecutados *100 /Total de recursos asignados a la meta 2.</t>
  </si>
  <si>
    <t>Adquisición de software especializado para la implementación de un sistema integrado de control fiscal.</t>
  </si>
  <si>
    <t>Nivel de avance en la implementación de un Sistema Integrado de Control Fiscal para la CB.</t>
  </si>
  <si>
    <t>No de actividades ejecutadas *100/ No. de Actividades programadas en el plan de trabajo para el desarrollo de la fase de Implementación del Subsistema de Gestión de Seguridad  y Privacidad de la información.</t>
  </si>
  <si>
    <t>Medir el cumplimiento de las capacitaciones  en materia de Gestión Documental programadas.</t>
  </si>
  <si>
    <t>Implementar el Sistema Integrado de Conservación en la Contraloría de Bogotá D.C., que permita garantizar el adecuado manejo y conservación de los documentos</t>
  </si>
  <si>
    <t>Nivel de cumplimiento en la implementación del Sistema Integrado de Conservación</t>
  </si>
  <si>
    <t>Medir el cumplimiento de las actividades establecidas en el plan de trabajo, para la implementación del Sistema Integrado de Conservación (Elaboración)</t>
  </si>
  <si>
    <t>Número de auditorías internas  realizadas * 100 / Número Total de auditorías  aprobadas para el PAAI -V1 por el Comité institucional de coordinación de CI</t>
  </si>
  <si>
    <t xml:space="preserve">Adelantar acciones de sensibilización relacionadas con el enfoque hacia la prevención  de acuerdo con la   Planeación de actividades de la Oficina de Control Interno. </t>
  </si>
  <si>
    <r>
      <t xml:space="preserve">Nivel de cumplimiento de las actividades de sensibilización </t>
    </r>
    <r>
      <rPr>
        <sz val="10"/>
        <color indexed="8"/>
        <rFont val="Arial"/>
        <family val="2"/>
      </rPr>
      <t>del enfoque hacia la prevención</t>
    </r>
  </si>
  <si>
    <t>Realizar una estrategia de acompañamiento y sensibilización que contribuya al mejoramiento del SIG.</t>
  </si>
  <si>
    <t>Brindar asesoría en el reporte de información a ser incluida en el tablero de control, que permita contar con información confiable y oportuna de los procesos para la toma de decisiones.</t>
  </si>
  <si>
    <t>Nivel de  cumplimiento en la atención de a soserías solicitadas por los procesos.</t>
  </si>
  <si>
    <t>Medir el cumplimiento en la atención de a soserías solicitadas por los procesos.</t>
  </si>
  <si>
    <t>Número de asesorías brindadas a los procesos * 100/ Total de solicitudes de asesorías solicitadas por los diferentes procesos</t>
  </si>
  <si>
    <t>Participación Ciudadana y Comunicación con las Partes Interesadas</t>
  </si>
  <si>
    <t>Subdirección de Estadísticas y Análisis Presupuestal y Financiero</t>
  </si>
  <si>
    <t>Cumplimiento en el diseño y estructura de la base de datos estadística del D.C.</t>
  </si>
  <si>
    <t>Medir el cumplimiento en la elaboración y presentación de la propuesta de diseño de base de datos estadística  del D.C.</t>
  </si>
  <si>
    <t>Actualizar y socializar la metodología para la evaluación de la política pública distrital</t>
  </si>
  <si>
    <t>Direcciones sectoriales de Fiscalización a las que se socializó la Metodología * 100 / Total de Direcciones Sectoriales de Fiscalización de la CB</t>
  </si>
  <si>
    <t>Informes, estudios y pronunciamientos comunicados al Cliente *100 / Total de informes, estudios y pronunciamientos programados en el PAE 2018</t>
  </si>
  <si>
    <t>Código formato: PDE-04-03
Versión 14.0</t>
  </si>
  <si>
    <t xml:space="preserve">No. Hallazgos fiscales archivados por el Comité Técnico del PVCGF durante la vigencia * 100 / No. de Hallazgos fiscales devueltos por la Dirección de RFJC durante la vigencia </t>
  </si>
  <si>
    <t>Indagaciones preliminares mas visitas de control fiscal más auditorias terminadas por el DRI en la vigencia*100 / Indagaciones preliminares mas visitas de control fiscal más auditorias iniciadas por el DRI en la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</si>
</sst>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240A]#,##0"/>
    <numFmt numFmtId="166" formatCode="_ * #,##0_ ;_ * \-#,##0_ ;_ * &quot;-&quot;??_ ;_ @_ "/>
    <numFmt numFmtId="167" formatCode="#,##0_ ;\-#,##0\ "/>
  </numFmts>
  <fonts count="27" x14ac:knownFonts="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b/>
      <sz val="8"/>
      <color indexed="10"/>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0"/>
      <color theme="1"/>
      <name val="Arial"/>
      <family val="2"/>
    </font>
    <font>
      <sz val="11"/>
      <name val="Arial"/>
      <family val="2"/>
    </font>
    <font>
      <b/>
      <sz val="12"/>
      <name val="Arial"/>
      <family val="2"/>
    </font>
    <font>
      <sz val="10"/>
      <name val="Arial"/>
    </font>
    <font>
      <sz val="10"/>
      <color indexed="10"/>
      <name val="Arial"/>
      <family val="2"/>
    </font>
    <font>
      <sz val="10"/>
      <color indexed="8"/>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38">
    <xf numFmtId="0" fontId="0" fillId="0" borderId="0"/>
    <xf numFmtId="0" fontId="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12"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7" fillId="0" borderId="0"/>
    <xf numFmtId="0" fontId="7" fillId="0" borderId="0"/>
    <xf numFmtId="0" fontId="12" fillId="0" borderId="0"/>
    <xf numFmtId="0" fontId="7" fillId="0" borderId="0"/>
    <xf numFmtId="0" fontId="7" fillId="0" borderId="0"/>
    <xf numFmtId="0" fontId="19" fillId="0" borderId="0"/>
    <xf numFmtId="9" fontId="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5"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cellStyleXfs>
  <cellXfs count="226">
    <xf numFmtId="0" fontId="0" fillId="0" borderId="0" xfId="0"/>
    <xf numFmtId="0" fontId="0" fillId="2" borderId="0" xfId="0" applyFill="1"/>
    <xf numFmtId="0" fontId="0" fillId="2" borderId="0" xfId="0" applyFill="1" applyBorder="1"/>
    <xf numFmtId="0" fontId="5" fillId="2" borderId="0" xfId="1" applyFill="1" applyAlignment="1" applyProtection="1"/>
    <xf numFmtId="0" fontId="4" fillId="2" borderId="1" xfId="0" applyFont="1" applyFill="1" applyBorder="1" applyAlignment="1">
      <alignment horizontal="center"/>
    </xf>
    <xf numFmtId="0" fontId="4" fillId="2" borderId="1" xfId="0" applyFont="1" applyFill="1" applyBorder="1"/>
    <xf numFmtId="0" fontId="2" fillId="2" borderId="0" xfId="0" applyFont="1" applyFill="1" applyBorder="1"/>
    <xf numFmtId="14" fontId="0" fillId="2" borderId="0" xfId="0" applyNumberFormat="1" applyFill="1"/>
    <xf numFmtId="14" fontId="8"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2" fillId="2" borderId="0" xfId="0" applyFont="1" applyFill="1"/>
    <xf numFmtId="0" fontId="2" fillId="0" borderId="0" xfId="0" applyFont="1"/>
    <xf numFmtId="9" fontId="2" fillId="2" borderId="1" xfId="18" applyFont="1" applyFill="1" applyBorder="1" applyAlignment="1">
      <alignment horizontal="center"/>
    </xf>
    <xf numFmtId="9" fontId="4" fillId="2" borderId="1" xfId="0" applyNumberFormat="1" applyFont="1" applyFill="1" applyBorder="1"/>
    <xf numFmtId="9" fontId="0" fillId="2" borderId="1" xfId="0" applyNumberFormat="1" applyFill="1" applyBorder="1" applyAlignment="1">
      <alignment horizontal="center"/>
    </xf>
    <xf numFmtId="0" fontId="6" fillId="2" borderId="0" xfId="0" applyFont="1" applyFill="1" applyAlignment="1">
      <alignment horizontal="left"/>
    </xf>
    <xf numFmtId="9" fontId="4" fillId="3" borderId="1" xfId="0" applyNumberFormat="1" applyFont="1" applyFill="1" applyBorder="1" applyAlignment="1">
      <alignment horizontal="center"/>
    </xf>
    <xf numFmtId="0" fontId="9" fillId="2" borderId="0" xfId="0" applyFont="1" applyFill="1"/>
    <xf numFmtId="0" fontId="3" fillId="0" borderId="0" xfId="0" applyFont="1" applyFill="1" applyAlignment="1" applyProtection="1">
      <alignment horizontal="justify" vertical="center"/>
    </xf>
    <xf numFmtId="0" fontId="3" fillId="0" borderId="0" xfId="0" applyFont="1" applyAlignment="1" applyProtection="1">
      <alignment horizontal="justify" vertic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4" fillId="0" borderId="0" xfId="0" applyFont="1" applyFill="1" applyBorder="1" applyAlignment="1">
      <alignment horizontal="center" wrapText="1" readingOrder="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3" borderId="5"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justify" vertical="center" wrapText="1"/>
    </xf>
    <xf numFmtId="0" fontId="2" fillId="9"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xf>
    <xf numFmtId="9" fontId="2" fillId="9" borderId="1" xfId="0"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wrapText="1"/>
    </xf>
    <xf numFmtId="9" fontId="2" fillId="0" borderId="0" xfId="0" applyNumberFormat="1" applyFont="1" applyFill="1"/>
    <xf numFmtId="0" fontId="2" fillId="0" borderId="0" xfId="0" applyFont="1" applyFill="1" applyAlignment="1" applyProtection="1">
      <alignment horizontal="justify" vertical="center"/>
    </xf>
    <xf numFmtId="0" fontId="2" fillId="0" borderId="1" xfId="0" applyFont="1" applyFill="1" applyBorder="1" applyAlignment="1" applyProtection="1">
      <alignment horizontal="center" vertical="center"/>
    </xf>
    <xf numFmtId="0" fontId="2" fillId="0" borderId="0" xfId="0" applyFont="1" applyFill="1"/>
    <xf numFmtId="0" fontId="2" fillId="0" borderId="0" xfId="0" applyFont="1" applyFill="1" applyAlignment="1" applyProtection="1">
      <alignment horizontal="justify" vertical="center" wrapText="1"/>
    </xf>
    <xf numFmtId="9" fontId="2" fillId="9" borderId="7" xfId="0" applyNumberFormat="1" applyFont="1" applyFill="1" applyBorder="1" applyAlignment="1" applyProtection="1">
      <alignment horizontal="center" vertical="center" wrapText="1"/>
    </xf>
    <xf numFmtId="9" fontId="2" fillId="9" borderId="7" xfId="0" applyNumberFormat="1" applyFont="1" applyFill="1" applyBorder="1" applyAlignment="1" applyProtection="1">
      <alignment horizontal="justify" vertical="center" wrapText="1"/>
    </xf>
    <xf numFmtId="0"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center" vertical="center"/>
    </xf>
    <xf numFmtId="0" fontId="2" fillId="9" borderId="1" xfId="0" applyNumberFormat="1" applyFont="1" applyFill="1" applyBorder="1" applyAlignment="1" applyProtection="1">
      <alignment horizontal="justify" vertical="center" wrapText="1"/>
    </xf>
    <xf numFmtId="49" fontId="2" fillId="9" borderId="1" xfId="0" applyNumberFormat="1" applyFont="1" applyFill="1" applyBorder="1" applyAlignment="1" applyProtection="1">
      <alignment horizontal="justify" vertical="center" wrapText="1"/>
    </xf>
    <xf numFmtId="49"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left" vertical="center" wrapText="1"/>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14" fontId="2" fillId="9" borderId="1" xfId="0"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wrapText="1"/>
    </xf>
    <xf numFmtId="1" fontId="2" fillId="9" borderId="1" xfId="0" applyNumberFormat="1"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xf>
    <xf numFmtId="9" fontId="2" fillId="9" borderId="6" xfId="18" applyFont="1" applyFill="1" applyBorder="1" applyAlignment="1" applyProtection="1">
      <alignment horizontal="center" vertical="center" wrapText="1"/>
    </xf>
    <xf numFmtId="0" fontId="2" fillId="9" borderId="1" xfId="31" applyFont="1" applyFill="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2" fillId="0" borderId="1" xfId="0" applyFont="1" applyBorder="1" applyAlignment="1">
      <alignment vertical="center" wrapText="1"/>
    </xf>
    <xf numFmtId="0" fontId="23" fillId="0" borderId="0" xfId="0" applyFont="1" applyBorder="1" applyAlignment="1">
      <alignment vertical="center" wrapText="1"/>
    </xf>
    <xf numFmtId="0" fontId="23" fillId="0" borderId="11" xfId="0" applyFont="1" applyBorder="1" applyAlignment="1">
      <alignment vertical="center" wrapText="1"/>
    </xf>
    <xf numFmtId="0" fontId="23" fillId="0" borderId="5" xfId="0" applyFont="1" applyBorder="1" applyAlignment="1">
      <alignment vertical="center" wrapText="1"/>
    </xf>
    <xf numFmtId="0" fontId="23" fillId="0" borderId="12" xfId="0" applyFont="1" applyBorder="1" applyAlignment="1">
      <alignment vertical="center" wrapText="1"/>
    </xf>
    <xf numFmtId="0" fontId="4" fillId="0" borderId="0" xfId="0" applyFont="1" applyFill="1" applyBorder="1" applyAlignment="1" applyProtection="1">
      <alignment vertical="center" wrapText="1"/>
    </xf>
    <xf numFmtId="9" fontId="4" fillId="9" borderId="1" xfId="33" applyFont="1" applyFill="1" applyBorder="1" applyAlignment="1" applyProtection="1">
      <alignment horizontal="center" vertical="center" wrapText="1"/>
    </xf>
    <xf numFmtId="0" fontId="4" fillId="0" borderId="5" xfId="0" applyFont="1" applyFill="1" applyBorder="1" applyAlignment="1" applyProtection="1">
      <alignment vertical="center" wrapText="1"/>
    </xf>
    <xf numFmtId="9" fontId="4" fillId="9" borderId="9" xfId="33" applyFont="1" applyFill="1" applyBorder="1" applyAlignment="1" applyProtection="1">
      <alignment horizontal="center" vertical="center" textRotation="90" wrapText="1"/>
    </xf>
    <xf numFmtId="9" fontId="4" fillId="10" borderId="9" xfId="33" applyFont="1" applyFill="1" applyBorder="1" applyAlignment="1" applyProtection="1">
      <alignment horizontal="center" vertical="center" textRotation="90" wrapText="1"/>
    </xf>
    <xf numFmtId="0" fontId="4" fillId="17" borderId="9" xfId="0" applyFont="1" applyFill="1" applyBorder="1" applyAlignment="1" applyProtection="1">
      <alignment horizontal="center" vertical="center" wrapText="1"/>
    </xf>
    <xf numFmtId="1" fontId="4" fillId="9" borderId="12" xfId="33" applyNumberFormat="1" applyFont="1" applyFill="1" applyBorder="1" applyAlignment="1" applyProtection="1">
      <alignment horizontal="center" vertical="center" wrapText="1"/>
    </xf>
    <xf numFmtId="9" fontId="4" fillId="10" borderId="12" xfId="33" applyFont="1" applyFill="1" applyBorder="1" applyAlignment="1" applyProtection="1">
      <alignment horizontal="center" vertical="center" textRotation="90" wrapText="1"/>
    </xf>
    <xf numFmtId="9" fontId="4" fillId="9" borderId="12" xfId="33" applyFont="1" applyFill="1" applyBorder="1" applyAlignment="1" applyProtection="1">
      <alignment horizontal="center" vertical="center" textRotation="90" wrapText="1"/>
    </xf>
    <xf numFmtId="9" fontId="4" fillId="16" borderId="7" xfId="33"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9" fontId="4" fillId="6" borderId="7" xfId="33" applyFont="1" applyFill="1" applyBorder="1" applyAlignment="1" applyProtection="1">
      <alignment horizontal="center" vertical="center" wrapText="1"/>
    </xf>
    <xf numFmtId="9" fontId="22" fillId="0" borderId="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1" fontId="2" fillId="0" borderId="6" xfId="33" applyNumberFormat="1" applyFont="1" applyFill="1" applyBorder="1" applyAlignment="1" applyProtection="1">
      <alignment horizontal="center" vertical="center" wrapText="1"/>
    </xf>
    <xf numFmtId="9" fontId="20" fillId="10" borderId="6" xfId="33" applyFont="1" applyFill="1" applyBorder="1" applyAlignment="1" applyProtection="1">
      <alignment horizontal="center" vertical="center" wrapText="1"/>
    </xf>
    <xf numFmtId="9" fontId="2" fillId="0" borderId="1" xfId="32" applyFont="1" applyFill="1" applyBorder="1" applyAlignment="1" applyProtection="1">
      <alignment horizontal="center" vertical="center" wrapText="1"/>
      <protection locked="0"/>
    </xf>
    <xf numFmtId="9" fontId="2" fillId="0" borderId="1" xfId="32" applyFont="1" applyFill="1" applyBorder="1" applyAlignment="1" applyProtection="1">
      <alignment horizontal="justify" vertical="center" wrapText="1"/>
    </xf>
    <xf numFmtId="9" fontId="2" fillId="16" borderId="1" xfId="33" applyFont="1" applyFill="1" applyBorder="1" applyAlignment="1" applyProtection="1">
      <alignment horizontal="center" vertical="center" wrapText="1"/>
    </xf>
    <xf numFmtId="9" fontId="3" fillId="0" borderId="0" xfId="0" applyNumberFormat="1" applyFont="1" applyFill="1" applyAlignment="1" applyProtection="1">
      <alignment horizontal="center" vertical="center" wrapText="1"/>
    </xf>
    <xf numFmtId="9" fontId="3" fillId="0" borderId="0" xfId="0" applyNumberFormat="1" applyFont="1" applyFill="1" applyAlignment="1" applyProtection="1">
      <alignment horizontal="justify" vertical="center"/>
    </xf>
    <xf numFmtId="9" fontId="3" fillId="0" borderId="0" xfId="33" applyFont="1" applyFill="1" applyAlignment="1" applyProtection="1">
      <alignment horizontal="justify" vertical="center"/>
    </xf>
    <xf numFmtId="1" fontId="3" fillId="0" borderId="0" xfId="33" applyNumberFormat="1" applyFont="1" applyFill="1" applyAlignment="1" applyProtection="1">
      <alignment horizontal="center" vertical="center" wrapText="1"/>
    </xf>
    <xf numFmtId="14" fontId="2" fillId="9" borderId="1" xfId="32" applyNumberFormat="1" applyFont="1" applyFill="1" applyBorder="1" applyAlignment="1" applyProtection="1">
      <alignment horizontal="center" vertical="center" wrapText="1"/>
    </xf>
    <xf numFmtId="9" fontId="2" fillId="9" borderId="1" xfId="32" applyFont="1" applyFill="1" applyBorder="1" applyAlignment="1" applyProtection="1">
      <alignment horizontal="center" vertical="center" wrapText="1"/>
    </xf>
    <xf numFmtId="9" fontId="2" fillId="9" borderId="1" xfId="0" applyNumberFormat="1" applyFont="1" applyFill="1" applyBorder="1" applyAlignment="1" applyProtection="1">
      <alignment horizontal="justify" vertical="center" wrapText="1"/>
    </xf>
    <xf numFmtId="9" fontId="2" fillId="9" borderId="1" xfId="32" applyFont="1" applyFill="1" applyBorder="1" applyAlignment="1" applyProtection="1">
      <alignment horizontal="justify" vertical="center" wrapText="1"/>
    </xf>
    <xf numFmtId="9" fontId="2" fillId="9" borderId="1" xfId="0" applyNumberFormat="1" applyFont="1" applyFill="1" applyBorder="1" applyAlignment="1">
      <alignment horizontal="center" vertical="center" wrapText="1"/>
    </xf>
    <xf numFmtId="0" fontId="3" fillId="9" borderId="0" xfId="0" applyFont="1" applyFill="1" applyAlignment="1" applyProtection="1">
      <alignment horizontal="justify" vertical="center"/>
    </xf>
    <xf numFmtId="9" fontId="2" fillId="9" borderId="6" xfId="32" applyFont="1" applyFill="1" applyBorder="1" applyAlignment="1" applyProtection="1">
      <alignment horizontal="center" vertical="center" wrapText="1"/>
    </xf>
    <xf numFmtId="0" fontId="2" fillId="9" borderId="7" xfId="0" applyFont="1" applyFill="1" applyBorder="1" applyAlignment="1">
      <alignment horizontal="center" vertical="center" wrapText="1"/>
    </xf>
    <xf numFmtId="0" fontId="2" fillId="9" borderId="7" xfId="0" applyFont="1" applyFill="1" applyBorder="1" applyAlignment="1">
      <alignment horizontal="justify" vertical="center" wrapText="1"/>
    </xf>
    <xf numFmtId="0" fontId="2" fillId="9" borderId="1" xfId="29" applyFont="1" applyFill="1" applyBorder="1" applyAlignment="1" applyProtection="1">
      <alignment horizontal="justify" vertical="center" wrapText="1"/>
    </xf>
    <xf numFmtId="1" fontId="2" fillId="9" borderId="7" xfId="0" applyNumberFormat="1" applyFont="1" applyFill="1" applyBorder="1" applyAlignment="1" applyProtection="1">
      <alignment horizontal="center" vertical="center" wrapText="1"/>
    </xf>
    <xf numFmtId="0" fontId="21" fillId="9" borderId="7" xfId="0" applyFont="1" applyFill="1" applyBorder="1" applyAlignment="1">
      <alignment horizontal="justify" vertical="center" wrapText="1"/>
    </xf>
    <xf numFmtId="1" fontId="2" fillId="9" borderId="6" xfId="32" applyNumberFormat="1" applyFont="1" applyFill="1" applyBorder="1" applyAlignment="1" applyProtection="1">
      <alignment horizontal="center" vertical="center" wrapText="1"/>
    </xf>
    <xf numFmtId="9" fontId="2" fillId="9" borderId="6" xfId="32" applyNumberFormat="1" applyFont="1" applyFill="1" applyBorder="1" applyAlignment="1" applyProtection="1">
      <alignment horizontal="center" vertical="center" wrapText="1"/>
    </xf>
    <xf numFmtId="9" fontId="3" fillId="0" borderId="0" xfId="0" applyNumberFormat="1" applyFont="1" applyAlignment="1" applyProtection="1">
      <alignment horizontal="center" vertical="center" wrapText="1"/>
    </xf>
    <xf numFmtId="0" fontId="3" fillId="15" borderId="0" xfId="0" applyFont="1" applyFill="1" applyAlignment="1" applyProtection="1">
      <alignment horizontal="justify" vertical="center"/>
    </xf>
    <xf numFmtId="0" fontId="3" fillId="12" borderId="0" xfId="0" applyFont="1" applyFill="1" applyAlignment="1" applyProtection="1">
      <alignment horizontal="center" vertical="center"/>
    </xf>
    <xf numFmtId="0" fontId="4" fillId="5" borderId="9" xfId="0" applyFont="1" applyFill="1" applyBorder="1" applyAlignment="1" applyProtection="1">
      <alignment horizontal="center" vertical="center" wrapText="1"/>
    </xf>
    <xf numFmtId="9" fontId="4" fillId="8" borderId="9" xfId="0" applyNumberFormat="1" applyFont="1" applyFill="1" applyBorder="1" applyAlignment="1" applyProtection="1">
      <alignment horizontal="center" vertical="center" wrapText="1"/>
    </xf>
    <xf numFmtId="9" fontId="4" fillId="9" borderId="1" xfId="33" applyFont="1" applyFill="1" applyBorder="1" applyAlignment="1" applyProtection="1">
      <alignment vertical="center" wrapText="1"/>
    </xf>
    <xf numFmtId="166" fontId="2" fillId="9" borderId="1" xfId="34" applyNumberFormat="1" applyFont="1" applyFill="1" applyBorder="1" applyAlignment="1" applyProtection="1">
      <alignment horizontal="center" vertical="center" wrapText="1"/>
    </xf>
    <xf numFmtId="166" fontId="2" fillId="9" borderId="1" xfId="34" applyNumberFormat="1" applyFont="1" applyFill="1" applyBorder="1" applyAlignment="1" applyProtection="1">
      <alignment vertical="center" wrapText="1"/>
    </xf>
    <xf numFmtId="166" fontId="2" fillId="9" borderId="1" xfId="34" applyNumberFormat="1" applyFont="1" applyFill="1" applyBorder="1" applyAlignment="1">
      <alignment horizontal="center" vertical="center" wrapText="1"/>
    </xf>
    <xf numFmtId="0" fontId="2" fillId="9" borderId="0" xfId="0" applyFont="1" applyFill="1" applyAlignment="1">
      <alignment horizontal="justify" vertical="center"/>
    </xf>
    <xf numFmtId="0" fontId="2" fillId="9" borderId="0" xfId="0" applyFont="1" applyFill="1" applyAlignment="1">
      <alignment horizontal="center" vertical="center" wrapText="1"/>
    </xf>
    <xf numFmtId="9" fontId="2" fillId="9" borderId="1" xfId="32" applyFont="1" applyFill="1" applyBorder="1" applyAlignment="1">
      <alignment horizontal="center" vertical="center" wrapText="1"/>
    </xf>
    <xf numFmtId="9" fontId="2" fillId="9" borderId="1" xfId="32"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xf>
    <xf numFmtId="0" fontId="2" fillId="9" borderId="4" xfId="0" applyFont="1" applyFill="1" applyBorder="1" applyAlignment="1" applyProtection="1">
      <alignment horizontal="center" vertical="center" wrapText="1"/>
    </xf>
    <xf numFmtId="0" fontId="2" fillId="9" borderId="7" xfId="0" applyFont="1" applyFill="1" applyBorder="1" applyAlignment="1" applyProtection="1">
      <alignment horizontal="justify" vertical="center" wrapText="1"/>
    </xf>
    <xf numFmtId="14" fontId="2" fillId="9" borderId="7" xfId="0" applyNumberFormat="1" applyFont="1" applyFill="1" applyBorder="1" applyAlignment="1" applyProtection="1">
      <alignment horizontal="center" vertical="center" wrapText="1"/>
    </xf>
    <xf numFmtId="9" fontId="2" fillId="9" borderId="12" xfId="33" applyFont="1" applyFill="1" applyBorder="1" applyAlignment="1" applyProtection="1">
      <alignment horizontal="center" vertical="center" wrapText="1"/>
    </xf>
    <xf numFmtId="9" fontId="2" fillId="9" borderId="7" xfId="33" applyFont="1" applyFill="1" applyBorder="1" applyAlignment="1" applyProtection="1">
      <alignment horizontal="center" vertical="center" wrapText="1"/>
    </xf>
    <xf numFmtId="0" fontId="2" fillId="9" borderId="1" xfId="0" applyFont="1" applyFill="1" applyBorder="1" applyAlignment="1" applyProtection="1">
      <alignment horizontal="justify" vertical="center"/>
    </xf>
    <xf numFmtId="9" fontId="2" fillId="9" borderId="1" xfId="33" applyFont="1" applyFill="1" applyBorder="1" applyAlignment="1" applyProtection="1">
      <alignment horizontal="center" vertical="center" wrapText="1"/>
    </xf>
    <xf numFmtId="9" fontId="2" fillId="9" borderId="1" xfId="33" applyNumberFormat="1" applyFont="1" applyFill="1" applyBorder="1" applyAlignment="1" applyProtection="1">
      <alignment horizontal="center" vertical="center" wrapText="1"/>
    </xf>
    <xf numFmtId="9" fontId="2" fillId="9" borderId="6" xfId="33" applyFont="1" applyFill="1" applyBorder="1" applyAlignment="1" applyProtection="1">
      <alignment horizontal="center" vertical="center" wrapText="1"/>
    </xf>
    <xf numFmtId="1" fontId="2" fillId="9" borderId="6" xfId="33" applyNumberFormat="1" applyFont="1" applyFill="1" applyBorder="1" applyAlignment="1" applyProtection="1">
      <alignment horizontal="center" vertical="center" wrapText="1"/>
    </xf>
    <xf numFmtId="0" fontId="2" fillId="9" borderId="1" xfId="0" applyNumberFormat="1" applyFont="1" applyFill="1" applyBorder="1" applyAlignment="1">
      <alignment horizontal="justify" vertical="center" wrapText="1"/>
    </xf>
    <xf numFmtId="9" fontId="2" fillId="9" borderId="7" xfId="25" applyFont="1" applyFill="1" applyBorder="1" applyAlignment="1" applyProtection="1">
      <alignment horizontal="center" vertical="center" wrapText="1"/>
    </xf>
    <xf numFmtId="9" fontId="2" fillId="9" borderId="1" xfId="25" applyFont="1" applyFill="1" applyBorder="1" applyAlignment="1" applyProtection="1">
      <alignment horizontal="center" vertical="center" wrapText="1"/>
    </xf>
    <xf numFmtId="9" fontId="2" fillId="9" borderId="6" xfId="33" applyNumberFormat="1" applyFont="1" applyFill="1" applyBorder="1" applyAlignment="1" applyProtection="1">
      <alignment horizontal="center" vertical="center" wrapText="1"/>
    </xf>
    <xf numFmtId="1" fontId="2" fillId="9" borderId="1" xfId="0" applyNumberFormat="1" applyFont="1" applyFill="1" applyBorder="1" applyAlignment="1" applyProtection="1">
      <alignment horizontal="center" vertical="center" wrapText="1"/>
    </xf>
    <xf numFmtId="0" fontId="2" fillId="9" borderId="7" xfId="26" applyNumberFormat="1" applyFont="1" applyFill="1" applyBorder="1" applyAlignment="1" applyProtection="1">
      <alignment horizontal="justify" vertical="center" wrapText="1"/>
      <protection locked="0"/>
    </xf>
    <xf numFmtId="0" fontId="2" fillId="9" borderId="7" xfId="26" applyNumberFormat="1" applyFont="1" applyFill="1" applyBorder="1" applyAlignment="1" applyProtection="1">
      <alignment horizontal="center" vertical="center" wrapText="1"/>
      <protection locked="0"/>
    </xf>
    <xf numFmtId="1" fontId="2" fillId="9" borderId="7" xfId="32" applyNumberFormat="1" applyFont="1" applyFill="1" applyBorder="1" applyAlignment="1" applyProtection="1">
      <alignment horizontal="center" vertical="center" wrapText="1"/>
    </xf>
    <xf numFmtId="9" fontId="2" fillId="9" borderId="7" xfId="0" applyNumberFormat="1" applyFont="1" applyFill="1" applyBorder="1" applyAlignment="1">
      <alignment horizontal="center" vertical="center" wrapText="1"/>
    </xf>
    <xf numFmtId="14" fontId="2" fillId="9" borderId="7" xfId="0" applyNumberFormat="1"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15" fontId="2" fillId="9" borderId="1" xfId="0" applyNumberFormat="1" applyFont="1" applyFill="1" applyBorder="1" applyAlignment="1" applyProtection="1">
      <alignment horizontal="center" vertical="center"/>
    </xf>
    <xf numFmtId="9" fontId="2" fillId="9" borderId="1" xfId="0" applyNumberFormat="1" applyFont="1" applyFill="1" applyBorder="1" applyAlignment="1" applyProtection="1">
      <alignment horizontal="center" vertical="center"/>
    </xf>
    <xf numFmtId="9" fontId="2" fillId="9" borderId="1" xfId="0" applyNumberFormat="1" applyFont="1" applyFill="1" applyBorder="1" applyAlignment="1">
      <alignment horizontal="center" vertical="center"/>
    </xf>
    <xf numFmtId="9" fontId="2" fillId="9" borderId="1" xfId="33" applyFont="1" applyFill="1" applyBorder="1" applyAlignment="1">
      <alignment horizontal="center" vertical="center"/>
    </xf>
    <xf numFmtId="0" fontId="2" fillId="9" borderId="1" xfId="31" applyFont="1" applyFill="1" applyBorder="1" applyAlignment="1" applyProtection="1">
      <alignment horizontal="center" vertical="center"/>
    </xf>
    <xf numFmtId="0" fontId="2" fillId="9" borderId="1" xfId="31" applyFont="1" applyFill="1" applyBorder="1" applyAlignment="1" applyProtection="1">
      <alignment horizontal="justify" vertical="center"/>
    </xf>
    <xf numFmtId="15" fontId="2" fillId="9" borderId="1" xfId="31" applyNumberFormat="1" applyFont="1" applyFill="1" applyBorder="1" applyAlignment="1" applyProtection="1">
      <alignment horizontal="center" vertical="center"/>
    </xf>
    <xf numFmtId="0" fontId="2" fillId="9" borderId="1" xfId="31" applyFont="1" applyFill="1" applyBorder="1" applyAlignment="1">
      <alignment horizontal="center" vertical="center"/>
    </xf>
    <xf numFmtId="0" fontId="2" fillId="9" borderId="1" xfId="31" applyFont="1" applyFill="1" applyBorder="1" applyAlignment="1">
      <alignment horizontal="justify" vertical="center" wrapText="1"/>
    </xf>
    <xf numFmtId="165" fontId="2" fillId="9" borderId="1" xfId="35" applyNumberFormat="1" applyFont="1" applyFill="1" applyBorder="1" applyAlignment="1" applyProtection="1">
      <alignment horizontal="center" vertical="center" textRotation="90" wrapText="1"/>
    </xf>
    <xf numFmtId="165" fontId="2" fillId="9" borderId="1" xfId="31" applyNumberFormat="1" applyFont="1" applyFill="1" applyBorder="1" applyAlignment="1">
      <alignment horizontal="center" vertical="center" textRotation="90" wrapText="1"/>
    </xf>
    <xf numFmtId="9" fontId="2" fillId="9" borderId="1" xfId="32" applyFont="1" applyFill="1" applyBorder="1" applyAlignment="1" applyProtection="1">
      <alignment horizontal="center" vertical="center"/>
    </xf>
    <xf numFmtId="9" fontId="2" fillId="9" borderId="1" xfId="31" applyNumberFormat="1" applyFont="1" applyFill="1" applyBorder="1" applyAlignment="1">
      <alignment horizontal="center" vertical="center"/>
    </xf>
    <xf numFmtId="9" fontId="2" fillId="9" borderId="1" xfId="32" applyNumberFormat="1" applyFont="1" applyFill="1" applyBorder="1" applyAlignment="1" applyProtection="1">
      <alignment horizontal="center" vertical="center"/>
    </xf>
    <xf numFmtId="0" fontId="2" fillId="9" borderId="1" xfId="31" applyFont="1" applyFill="1" applyBorder="1" applyAlignment="1" applyProtection="1">
      <alignment horizontal="center" vertical="center" wrapText="1"/>
    </xf>
    <xf numFmtId="9" fontId="2" fillId="9" borderId="1" xfId="36" applyFont="1" applyFill="1" applyBorder="1" applyAlignment="1" applyProtection="1">
      <alignment horizontal="center" vertical="center" wrapText="1"/>
    </xf>
    <xf numFmtId="0" fontId="2" fillId="9" borderId="1" xfId="37" applyFont="1" applyFill="1" applyBorder="1" applyAlignment="1">
      <alignment horizontal="justify" vertical="center" wrapText="1"/>
    </xf>
    <xf numFmtId="0" fontId="2" fillId="9" borderId="1" xfId="37" applyFont="1" applyFill="1" applyBorder="1" applyAlignment="1">
      <alignment horizontal="justify" vertical="center"/>
    </xf>
    <xf numFmtId="9" fontId="2" fillId="9" borderId="12" xfId="32" applyFont="1" applyFill="1" applyBorder="1" applyAlignment="1" applyProtection="1">
      <alignment horizontal="justify" vertical="center" wrapText="1"/>
    </xf>
    <xf numFmtId="0" fontId="2" fillId="9" borderId="12" xfId="32" applyNumberFormat="1" applyFont="1" applyFill="1" applyBorder="1" applyAlignment="1" applyProtection="1">
      <alignment horizontal="justify" vertical="center" wrapText="1"/>
    </xf>
    <xf numFmtId="14" fontId="4" fillId="9" borderId="7" xfId="0" applyNumberFormat="1" applyFont="1" applyFill="1" applyBorder="1" applyAlignment="1" applyProtection="1">
      <alignment horizontal="center" vertical="center" wrapText="1"/>
    </xf>
    <xf numFmtId="9" fontId="2" fillId="9" borderId="6" xfId="0" applyNumberFormat="1" applyFont="1" applyFill="1" applyBorder="1" applyAlignment="1" applyProtection="1">
      <alignment horizontal="center" vertical="center" wrapText="1"/>
    </xf>
    <xf numFmtId="9" fontId="2" fillId="9" borderId="12" xfId="32" applyFont="1" applyFill="1" applyBorder="1" applyAlignment="1" applyProtection="1">
      <alignment horizontal="center" vertical="center" wrapText="1"/>
    </xf>
    <xf numFmtId="0" fontId="4" fillId="9" borderId="7" xfId="0" applyNumberFormat="1" applyFont="1" applyFill="1" applyBorder="1" applyAlignment="1" applyProtection="1">
      <alignment horizontal="center" vertical="center" wrapText="1"/>
    </xf>
    <xf numFmtId="1" fontId="2" fillId="9" borderId="7" xfId="25" applyNumberFormat="1" applyFont="1" applyFill="1" applyBorder="1" applyAlignment="1" applyProtection="1">
      <alignment horizontal="center" vertical="center" wrapText="1"/>
    </xf>
    <xf numFmtId="1" fontId="2" fillId="9" borderId="7" xfId="27" applyNumberFormat="1" applyFont="1" applyFill="1" applyBorder="1" applyAlignment="1" applyProtection="1">
      <alignment horizontal="center" vertical="center" wrapText="1"/>
    </xf>
    <xf numFmtId="9" fontId="2" fillId="9" borderId="6" xfId="27" applyFont="1" applyFill="1" applyBorder="1" applyAlignment="1" applyProtection="1">
      <alignment horizontal="center" vertical="center" wrapText="1"/>
    </xf>
    <xf numFmtId="9" fontId="2" fillId="9" borderId="6" xfId="25" applyFont="1" applyFill="1" applyBorder="1" applyAlignment="1" applyProtection="1">
      <alignment horizontal="center" vertical="center" wrapText="1"/>
    </xf>
    <xf numFmtId="1" fontId="2" fillId="9" borderId="1" xfId="27" applyNumberFormat="1" applyFont="1" applyFill="1" applyBorder="1" applyAlignment="1" applyProtection="1">
      <alignment horizontal="center" vertical="center" wrapText="1"/>
    </xf>
    <xf numFmtId="9" fontId="2" fillId="9" borderId="1" xfId="27" applyFont="1" applyFill="1" applyBorder="1" applyAlignment="1" applyProtection="1">
      <alignment horizontal="center" vertical="center" wrapText="1"/>
    </xf>
    <xf numFmtId="14" fontId="2" fillId="9" borderId="7" xfId="32" applyNumberFormat="1" applyFont="1" applyFill="1" applyBorder="1" applyAlignment="1" applyProtection="1">
      <alignment horizontal="center" vertical="center" wrapText="1"/>
    </xf>
    <xf numFmtId="167" fontId="2" fillId="9" borderId="6" xfId="34" applyNumberFormat="1" applyFont="1" applyFill="1" applyBorder="1" applyAlignment="1" applyProtection="1">
      <alignment horizontal="center" vertical="center" wrapText="1"/>
    </xf>
    <xf numFmtId="14" fontId="2" fillId="9" borderId="7" xfId="32" applyNumberFormat="1" applyFont="1" applyFill="1" applyBorder="1" applyAlignment="1" applyProtection="1">
      <alignment horizontal="left" vertical="center" wrapText="1"/>
    </xf>
    <xf numFmtId="14" fontId="2" fillId="9" borderId="7" xfId="0" applyNumberFormat="1" applyFont="1" applyFill="1" applyBorder="1" applyAlignment="1">
      <alignment horizontal="justify" vertical="center" wrapText="1"/>
    </xf>
    <xf numFmtId="1" fontId="2" fillId="9" borderId="7" xfId="33" applyNumberFormat="1" applyFont="1" applyFill="1" applyBorder="1" applyAlignment="1" applyProtection="1">
      <alignment horizontal="center" vertical="center" wrapText="1"/>
    </xf>
    <xf numFmtId="10" fontId="2" fillId="9" borderId="6" xfId="32" applyNumberFormat="1" applyFont="1" applyFill="1" applyBorder="1" applyAlignment="1" applyProtection="1">
      <alignment horizontal="center" vertical="center" wrapText="1"/>
    </xf>
    <xf numFmtId="0" fontId="2" fillId="9" borderId="7" xfId="32" applyNumberFormat="1" applyFont="1" applyFill="1" applyBorder="1" applyAlignment="1" applyProtection="1">
      <alignment horizontal="center" vertical="center" wrapText="1"/>
    </xf>
    <xf numFmtId="9" fontId="2" fillId="9" borderId="7" xfId="25" applyNumberFormat="1" applyFont="1" applyFill="1" applyBorder="1" applyAlignment="1" applyProtection="1">
      <alignment horizontal="center" vertical="center" wrapText="1"/>
    </xf>
    <xf numFmtId="10" fontId="2" fillId="9" borderId="7" xfId="25" applyNumberFormat="1" applyFont="1" applyFill="1" applyBorder="1" applyAlignment="1" applyProtection="1">
      <alignment horizontal="center" vertical="center" wrapText="1"/>
    </xf>
    <xf numFmtId="9" fontId="2" fillId="9" borderId="7" xfId="32" applyNumberFormat="1" applyFont="1" applyFill="1" applyBorder="1" applyAlignment="1" applyProtection="1">
      <alignment horizontal="center" vertical="center" wrapText="1"/>
    </xf>
    <xf numFmtId="9" fontId="2" fillId="9" borderId="7" xfId="32"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23"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3" borderId="5"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2" fillId="0" borderId="1" xfId="0" applyFont="1" applyBorder="1"/>
    <xf numFmtId="0" fontId="4" fillId="13" borderId="4"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9"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9"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0" fontId="4" fillId="14" borderId="9" xfId="0" applyFont="1" applyFill="1" applyBorder="1" applyAlignment="1" applyProtection="1">
      <alignment horizontal="center" vertical="center" wrapText="1"/>
    </xf>
    <xf numFmtId="0" fontId="4" fillId="14" borderId="10" xfId="0" applyFont="1" applyFill="1" applyBorder="1" applyAlignment="1" applyProtection="1">
      <alignment horizontal="center" vertical="center" wrapText="1"/>
    </xf>
    <xf numFmtId="0" fontId="4" fillId="14" borderId="7" xfId="0" applyFont="1" applyFill="1" applyBorder="1" applyAlignment="1" applyProtection="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14" fontId="4" fillId="4" borderId="9" xfId="0" applyNumberFormat="1" applyFont="1" applyFill="1" applyBorder="1" applyAlignment="1" applyProtection="1">
      <alignment horizontal="center" vertical="center" wrapText="1"/>
    </xf>
    <xf numFmtId="14" fontId="4" fillId="4" borderId="7" xfId="0" applyNumberFormat="1" applyFont="1" applyFill="1" applyBorder="1" applyAlignment="1" applyProtection="1">
      <alignment horizontal="center" vertical="center" wrapText="1"/>
    </xf>
    <xf numFmtId="9" fontId="4" fillId="6" borderId="9" xfId="33" applyFont="1" applyFill="1" applyBorder="1" applyAlignment="1" applyProtection="1">
      <alignment horizontal="center" vertical="center" wrapText="1"/>
    </xf>
    <xf numFmtId="9" fontId="4" fillId="6" borderId="10" xfId="33"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9" fontId="4" fillId="9" borderId="4" xfId="33" applyFont="1" applyFill="1" applyBorder="1" applyAlignment="1" applyProtection="1">
      <alignment horizontal="center" vertical="center" wrapText="1"/>
    </xf>
    <xf numFmtId="9" fontId="4" fillId="9" borderId="8" xfId="33" applyFont="1" applyFill="1" applyBorder="1" applyAlignment="1" applyProtection="1">
      <alignment horizontal="center" vertical="center" wrapText="1"/>
    </xf>
    <xf numFmtId="9" fontId="4" fillId="9" borderId="6" xfId="33" applyFont="1" applyFill="1" applyBorder="1" applyAlignment="1" applyProtection="1">
      <alignment horizontal="center" vertical="center" wrapText="1"/>
    </xf>
    <xf numFmtId="0" fontId="4" fillId="12" borderId="4" xfId="0" applyFont="1" applyFill="1" applyBorder="1" applyAlignment="1" applyProtection="1">
      <alignment horizontal="center" vertical="center" wrapText="1"/>
    </xf>
    <xf numFmtId="0" fontId="4" fillId="12" borderId="8" xfId="0" applyFont="1" applyFill="1" applyBorder="1" applyAlignment="1" applyProtection="1">
      <alignment horizontal="center" vertical="center" wrapText="1"/>
    </xf>
    <xf numFmtId="0" fontId="4" fillId="12" borderId="6" xfId="0" applyFont="1" applyFill="1" applyBorder="1" applyAlignment="1" applyProtection="1">
      <alignment horizontal="center" vertical="center" wrapText="1"/>
    </xf>
    <xf numFmtId="9" fontId="4" fillId="16" borderId="9" xfId="33" applyFont="1" applyFill="1" applyBorder="1" applyAlignment="1" applyProtection="1">
      <alignment horizontal="center" vertical="center" wrapText="1"/>
    </xf>
    <xf numFmtId="9" fontId="4" fillId="16" borderId="10" xfId="33" applyFont="1" applyFill="1" applyBorder="1" applyAlignment="1" applyProtection="1">
      <alignment horizontal="center" vertical="center" wrapText="1"/>
    </xf>
    <xf numFmtId="14" fontId="4" fillId="11" borderId="9" xfId="0" applyNumberFormat="1" applyFont="1" applyFill="1" applyBorder="1" applyAlignment="1" applyProtection="1">
      <alignment horizontal="center" vertical="center" wrapText="1"/>
    </xf>
    <xf numFmtId="14" fontId="4" fillId="11" borderId="7" xfId="0" applyNumberFormat="1" applyFont="1" applyFill="1" applyBorder="1" applyAlignment="1" applyProtection="1">
      <alignment horizontal="center" vertical="center" wrapText="1"/>
    </xf>
    <xf numFmtId="14" fontId="4" fillId="12" borderId="9" xfId="0" applyNumberFormat="1" applyFont="1" applyFill="1" applyBorder="1" applyAlignment="1" applyProtection="1">
      <alignment horizontal="center" vertical="center" wrapText="1"/>
    </xf>
    <xf numFmtId="14" fontId="4" fillId="12" borderId="7" xfId="0" applyNumberFormat="1" applyFont="1" applyFill="1" applyBorder="1" applyAlignment="1" applyProtection="1">
      <alignment horizontal="center" vertical="center" wrapText="1"/>
    </xf>
    <xf numFmtId="9" fontId="4" fillId="4" borderId="9" xfId="33" applyFont="1" applyFill="1" applyBorder="1" applyAlignment="1" applyProtection="1">
      <alignment horizontal="center" vertical="center" wrapText="1"/>
    </xf>
    <xf numFmtId="9" fontId="4" fillId="4" borderId="7" xfId="33" applyFont="1" applyFill="1" applyBorder="1" applyAlignment="1" applyProtection="1">
      <alignment horizontal="center" vertical="center" wrapText="1"/>
    </xf>
  </cellXfs>
  <cellStyles count="38">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5"/>
    <cellStyle name="Millares 3" xfId="34"/>
    <cellStyle name="Normal" xfId="0" builtinId="0"/>
    <cellStyle name="Normal 2" xfId="10"/>
    <cellStyle name="Normal 2 2" xfId="11"/>
    <cellStyle name="Normal 2 2 2" xfId="12"/>
    <cellStyle name="Normal 2 2 2 2" xfId="31"/>
    <cellStyle name="Normal 2 2_Plan de Acción 2012 Seguimiento Sept" xfId="13"/>
    <cellStyle name="Normal 2 3" xfId="14"/>
    <cellStyle name="Normal 2 3 2" xfId="15"/>
    <cellStyle name="Normal 2 3_Plan de Acción 2012 Seguimiento Sept" xfId="16"/>
    <cellStyle name="Normal 2 4" xfId="29"/>
    <cellStyle name="Normal 4" xfId="30"/>
    <cellStyle name="Normal 6" xfId="17"/>
    <cellStyle name="Normal_Propuesta Plan de Acción Versión 2.0 OCI 2" xfId="37"/>
    <cellStyle name="Normal_Propuesta Plan de Acción Versión 2.0 R.F. y J.C." xfId="26"/>
    <cellStyle name="Porcentaje" xfId="18" builtinId="5"/>
    <cellStyle name="Porcentaje 2" xfId="19"/>
    <cellStyle name="Porcentaje 2 2" xfId="28"/>
    <cellStyle name="Porcentaje 2 2 2" xfId="32"/>
    <cellStyle name="Porcentaje 3" xfId="20"/>
    <cellStyle name="Porcentaje 3 2" xfId="21"/>
    <cellStyle name="Porcentaje 3 2 2" xfId="36"/>
    <cellStyle name="Porcentaje 4" xfId="22"/>
    <cellStyle name="Porcentaje 4 2" xfId="23"/>
    <cellStyle name="Porcentaje 5" xfId="24"/>
    <cellStyle name="Porcentaje 6" xfId="25"/>
    <cellStyle name="Porcentaje 6 2" xfId="27"/>
    <cellStyle name="Porcentaje 7" xfId="33"/>
  </cellStyles>
  <dxfs count="15">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ser>
        <c:dLbls>
          <c:showLegendKey val="0"/>
          <c:showVal val="0"/>
          <c:showCatName val="0"/>
          <c:showSerName val="0"/>
          <c:showPercent val="0"/>
          <c:showBubbleSize val="0"/>
        </c:dLbls>
        <c:marker val="1"/>
        <c:smooth val="0"/>
        <c:axId val="1076562176"/>
        <c:axId val="1076560544"/>
      </c:lineChart>
      <c:catAx>
        <c:axId val="10765621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0544"/>
        <c:crosses val="autoZero"/>
        <c:auto val="1"/>
        <c:lblAlgn val="ctr"/>
        <c:lblOffset val="100"/>
        <c:tickLblSkip val="1"/>
        <c:tickMarkSkip val="1"/>
        <c:noMultiLvlLbl val="0"/>
      </c:catAx>
      <c:valAx>
        <c:axId val="10765605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2176"/>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058956" cy="658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xdr:colOff>
      <xdr:row>11</xdr:row>
      <xdr:rowOff>23812</xdr:rowOff>
    </xdr:from>
    <xdr:ext cx="11105823" cy="2440476"/>
    <xdr:sp macro="" textlink="">
      <xdr:nvSpPr>
        <xdr:cNvPr id="3" name="Rectángulo 2"/>
        <xdr:cNvSpPr/>
      </xdr:nvSpPr>
      <xdr:spPr>
        <a:xfrm rot="19983748">
          <a:off x="2524124" y="55245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142874</xdr:colOff>
      <xdr:row>16</xdr:row>
      <xdr:rowOff>833438</xdr:rowOff>
    </xdr:from>
    <xdr:ext cx="11105823" cy="2440476"/>
    <xdr:sp macro="" textlink="">
      <xdr:nvSpPr>
        <xdr:cNvPr id="4" name="Rectángulo 3"/>
        <xdr:cNvSpPr/>
      </xdr:nvSpPr>
      <xdr:spPr>
        <a:xfrm rot="19983748">
          <a:off x="2666999" y="1259681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166686</xdr:colOff>
      <xdr:row>20</xdr:row>
      <xdr:rowOff>357188</xdr:rowOff>
    </xdr:from>
    <xdr:ext cx="11105823" cy="2440476"/>
    <xdr:sp macro="" textlink="">
      <xdr:nvSpPr>
        <xdr:cNvPr id="5" name="Rectángulo 4"/>
        <xdr:cNvSpPr/>
      </xdr:nvSpPr>
      <xdr:spPr>
        <a:xfrm rot="19983748">
          <a:off x="2690811" y="1933575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166688</xdr:colOff>
      <xdr:row>25</xdr:row>
      <xdr:rowOff>500062</xdr:rowOff>
    </xdr:from>
    <xdr:ext cx="11105823" cy="2440476"/>
    <xdr:sp macro="" textlink="">
      <xdr:nvSpPr>
        <xdr:cNvPr id="6" name="Rectángulo 5"/>
        <xdr:cNvSpPr/>
      </xdr:nvSpPr>
      <xdr:spPr>
        <a:xfrm rot="19983748">
          <a:off x="2690813" y="2605087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23813</xdr:colOff>
      <xdr:row>30</xdr:row>
      <xdr:rowOff>452436</xdr:rowOff>
    </xdr:from>
    <xdr:ext cx="11105823" cy="2440476"/>
    <xdr:sp macro="" textlink="">
      <xdr:nvSpPr>
        <xdr:cNvPr id="7" name="Rectángulo 6"/>
        <xdr:cNvSpPr/>
      </xdr:nvSpPr>
      <xdr:spPr>
        <a:xfrm rot="19983748">
          <a:off x="2547938" y="327659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119062</xdr:colOff>
      <xdr:row>34</xdr:row>
      <xdr:rowOff>476251</xdr:rowOff>
    </xdr:from>
    <xdr:ext cx="11105823" cy="2440476"/>
    <xdr:sp macro="" textlink="">
      <xdr:nvSpPr>
        <xdr:cNvPr id="8" name="Rectángulo 7"/>
        <xdr:cNvSpPr/>
      </xdr:nvSpPr>
      <xdr:spPr>
        <a:xfrm rot="19983748">
          <a:off x="2643187" y="3983831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357185</xdr:colOff>
      <xdr:row>38</xdr:row>
      <xdr:rowOff>666750</xdr:rowOff>
    </xdr:from>
    <xdr:ext cx="11105823" cy="2440476"/>
    <xdr:sp macro="" textlink="">
      <xdr:nvSpPr>
        <xdr:cNvPr id="9" name="Rectángulo 8"/>
        <xdr:cNvSpPr/>
      </xdr:nvSpPr>
      <xdr:spPr>
        <a:xfrm rot="19983748">
          <a:off x="2881310" y="469582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523875</xdr:colOff>
      <xdr:row>41</xdr:row>
      <xdr:rowOff>1285874</xdr:rowOff>
    </xdr:from>
    <xdr:ext cx="11105823" cy="2440476"/>
    <xdr:sp macro="" textlink="">
      <xdr:nvSpPr>
        <xdr:cNvPr id="10" name="Rectángulo 9"/>
        <xdr:cNvSpPr/>
      </xdr:nvSpPr>
      <xdr:spPr>
        <a:xfrm rot="19983748">
          <a:off x="3048000" y="5481637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95250</xdr:colOff>
      <xdr:row>44</xdr:row>
      <xdr:rowOff>2524126</xdr:rowOff>
    </xdr:from>
    <xdr:ext cx="11105823" cy="2440476"/>
    <xdr:sp macro="" textlink="">
      <xdr:nvSpPr>
        <xdr:cNvPr id="11" name="Rectángulo 10"/>
        <xdr:cNvSpPr/>
      </xdr:nvSpPr>
      <xdr:spPr>
        <a:xfrm rot="19983748">
          <a:off x="2619375" y="6396037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523875</xdr:colOff>
      <xdr:row>50</xdr:row>
      <xdr:rowOff>357188</xdr:rowOff>
    </xdr:from>
    <xdr:ext cx="11105823" cy="2440476"/>
    <xdr:sp macro="" textlink="">
      <xdr:nvSpPr>
        <xdr:cNvPr id="12" name="Rectángulo 11"/>
        <xdr:cNvSpPr/>
      </xdr:nvSpPr>
      <xdr:spPr>
        <a:xfrm rot="19983748">
          <a:off x="3048000" y="7000875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xdr:colOff>
      <xdr:row>54</xdr:row>
      <xdr:rowOff>642937</xdr:rowOff>
    </xdr:from>
    <xdr:ext cx="11105823" cy="2440476"/>
    <xdr:sp macro="" textlink="">
      <xdr:nvSpPr>
        <xdr:cNvPr id="13" name="Rectángulo 12"/>
        <xdr:cNvSpPr/>
      </xdr:nvSpPr>
      <xdr:spPr>
        <a:xfrm rot="19983748">
          <a:off x="2524126" y="766762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5</xdr:col>
      <xdr:colOff>309564</xdr:colOff>
      <xdr:row>59</xdr:row>
      <xdr:rowOff>404813</xdr:rowOff>
    </xdr:from>
    <xdr:ext cx="11105823" cy="2440476"/>
    <xdr:sp macro="" textlink="">
      <xdr:nvSpPr>
        <xdr:cNvPr id="14" name="Rectángulo 13"/>
        <xdr:cNvSpPr/>
      </xdr:nvSpPr>
      <xdr:spPr>
        <a:xfrm rot="19983748">
          <a:off x="3833814" y="8348662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119062</xdr:colOff>
      <xdr:row>63</xdr:row>
      <xdr:rowOff>1000125</xdr:rowOff>
    </xdr:from>
    <xdr:ext cx="11105823" cy="2440476"/>
    <xdr:sp macro="" textlink="">
      <xdr:nvSpPr>
        <xdr:cNvPr id="15" name="Rectángulo 14"/>
        <xdr:cNvSpPr/>
      </xdr:nvSpPr>
      <xdr:spPr>
        <a:xfrm rot="19983748">
          <a:off x="2643187" y="9005887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357187</xdr:colOff>
      <xdr:row>68</xdr:row>
      <xdr:rowOff>547687</xdr:rowOff>
    </xdr:from>
    <xdr:ext cx="11105823" cy="2440476"/>
    <xdr:sp macro="" textlink="">
      <xdr:nvSpPr>
        <xdr:cNvPr id="16" name="Rectángulo 15"/>
        <xdr:cNvSpPr/>
      </xdr:nvSpPr>
      <xdr:spPr>
        <a:xfrm rot="19983748">
          <a:off x="2881312" y="9596437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500063</xdr:colOff>
      <xdr:row>72</xdr:row>
      <xdr:rowOff>309563</xdr:rowOff>
    </xdr:from>
    <xdr:ext cx="11105823" cy="2440476"/>
    <xdr:sp macro="" textlink="">
      <xdr:nvSpPr>
        <xdr:cNvPr id="17" name="Rectángulo 16"/>
        <xdr:cNvSpPr/>
      </xdr:nvSpPr>
      <xdr:spPr>
        <a:xfrm rot="19983748">
          <a:off x="3024188" y="10165556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523875</xdr:colOff>
      <xdr:row>76</xdr:row>
      <xdr:rowOff>47626</xdr:rowOff>
    </xdr:from>
    <xdr:ext cx="11105823" cy="2440476"/>
    <xdr:sp macro="" textlink="">
      <xdr:nvSpPr>
        <xdr:cNvPr id="18" name="Rectángulo 17"/>
        <xdr:cNvSpPr/>
      </xdr:nvSpPr>
      <xdr:spPr>
        <a:xfrm rot="19983748">
          <a:off x="3048000" y="10779918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214313</xdr:colOff>
      <xdr:row>80</xdr:row>
      <xdr:rowOff>214313</xdr:rowOff>
    </xdr:from>
    <xdr:ext cx="11105823" cy="2440476"/>
    <xdr:sp macro="" textlink="">
      <xdr:nvSpPr>
        <xdr:cNvPr id="19" name="Rectángulo 18"/>
        <xdr:cNvSpPr/>
      </xdr:nvSpPr>
      <xdr:spPr>
        <a:xfrm rot="19983748">
          <a:off x="2738438" y="11437143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500062</xdr:colOff>
      <xdr:row>84</xdr:row>
      <xdr:rowOff>309562</xdr:rowOff>
    </xdr:from>
    <xdr:ext cx="11105823" cy="2440476"/>
    <xdr:sp macro="" textlink="">
      <xdr:nvSpPr>
        <xdr:cNvPr id="20" name="Rectángulo 19"/>
        <xdr:cNvSpPr/>
      </xdr:nvSpPr>
      <xdr:spPr>
        <a:xfrm rot="19983748">
          <a:off x="3024187" y="1210627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666751</xdr:colOff>
      <xdr:row>87</xdr:row>
      <xdr:rowOff>2405062</xdr:rowOff>
    </xdr:from>
    <xdr:ext cx="11105823" cy="2440476"/>
    <xdr:sp macro="" textlink="">
      <xdr:nvSpPr>
        <xdr:cNvPr id="21" name="Rectángulo 20"/>
        <xdr:cNvSpPr/>
      </xdr:nvSpPr>
      <xdr:spPr>
        <a:xfrm rot="19983748">
          <a:off x="3190876" y="12808743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43510</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3"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92"/>
  <sheetViews>
    <sheetView tabSelected="1" view="pageBreakPreview" zoomScale="85" zoomScaleNormal="55" zoomScaleSheetLayoutView="85" zoomScalePageLayoutView="40" workbookViewId="0">
      <selection activeCell="J66" sqref="J66"/>
    </sheetView>
  </sheetViews>
  <sheetFormatPr baseColWidth="10" defaultRowHeight="85.5" customHeight="1" x14ac:dyDescent="0.2"/>
  <cols>
    <col min="1" max="1" width="4.5703125" style="24" customWidth="1"/>
    <col min="2" max="2" width="7" style="20" customWidth="1"/>
    <col min="3" max="3" width="10.5703125" style="20" customWidth="1"/>
    <col min="4" max="4" width="15.28515625" style="20" customWidth="1"/>
    <col min="5" max="5" width="14.85546875" style="20" customWidth="1"/>
    <col min="6" max="6" width="38.7109375" style="20" customWidth="1"/>
    <col min="7" max="7" width="11.7109375" style="20" customWidth="1"/>
    <col min="8" max="8" width="12.5703125" style="20" customWidth="1"/>
    <col min="9" max="9" width="23.42578125" style="103" customWidth="1"/>
    <col min="10" max="10" width="23.42578125" style="20" customWidth="1"/>
    <col min="11" max="11" width="34.42578125" style="20" customWidth="1"/>
    <col min="12" max="12" width="10.5703125" style="20" customWidth="1"/>
    <col min="13" max="13" width="11" style="20" customWidth="1"/>
    <col min="14" max="14" width="9.140625" style="104"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179"/>
      <c r="B1" s="179"/>
      <c r="C1" s="179"/>
      <c r="D1" s="180" t="s">
        <v>380</v>
      </c>
      <c r="E1" s="180"/>
      <c r="F1" s="180"/>
      <c r="G1" s="180"/>
      <c r="H1" s="180"/>
      <c r="I1" s="180"/>
      <c r="J1" s="180"/>
      <c r="K1" s="180"/>
      <c r="L1" s="180"/>
      <c r="M1" s="180"/>
      <c r="N1" s="181" t="s">
        <v>444</v>
      </c>
      <c r="O1" s="181"/>
      <c r="P1" s="181"/>
      <c r="Q1" s="181"/>
      <c r="R1" s="181"/>
      <c r="S1" s="58"/>
      <c r="T1" s="58"/>
      <c r="U1" s="58"/>
      <c r="V1" s="58"/>
      <c r="W1" s="58"/>
      <c r="X1" s="58"/>
      <c r="Y1" s="58"/>
      <c r="Z1" s="58"/>
      <c r="AA1" s="58"/>
      <c r="AB1" s="58"/>
      <c r="AC1" s="58"/>
      <c r="AD1" s="58"/>
      <c r="AE1" s="58"/>
      <c r="AF1" s="59"/>
      <c r="AG1" s="60" t="s">
        <v>205</v>
      </c>
    </row>
    <row r="2" spans="1:57" ht="30.75" customHeight="1" x14ac:dyDescent="0.2">
      <c r="A2" s="179"/>
      <c r="B2" s="179"/>
      <c r="C2" s="179"/>
      <c r="D2" s="180"/>
      <c r="E2" s="180"/>
      <c r="F2" s="180"/>
      <c r="G2" s="180"/>
      <c r="H2" s="180"/>
      <c r="I2" s="180"/>
      <c r="J2" s="180"/>
      <c r="K2" s="180"/>
      <c r="L2" s="180"/>
      <c r="M2" s="180"/>
      <c r="N2" s="181" t="s">
        <v>400</v>
      </c>
      <c r="O2" s="181"/>
      <c r="P2" s="181"/>
      <c r="Q2" s="181"/>
      <c r="R2" s="181"/>
      <c r="S2" s="61"/>
      <c r="T2" s="61"/>
      <c r="U2" s="61"/>
      <c r="V2" s="61"/>
      <c r="W2" s="61"/>
      <c r="X2" s="61"/>
      <c r="Y2" s="61"/>
      <c r="Z2" s="61"/>
      <c r="AA2" s="61"/>
      <c r="AB2" s="61"/>
      <c r="AC2" s="61"/>
      <c r="AD2" s="61"/>
      <c r="AE2" s="61"/>
      <c r="AF2" s="62"/>
      <c r="AG2" s="60" t="s">
        <v>206</v>
      </c>
    </row>
    <row r="3" spans="1:57" ht="21" customHeight="1" x14ac:dyDescent="0.2">
      <c r="A3" s="179"/>
      <c r="B3" s="179"/>
      <c r="C3" s="179"/>
      <c r="D3" s="180"/>
      <c r="E3" s="180"/>
      <c r="F3" s="180"/>
      <c r="G3" s="180"/>
      <c r="H3" s="180"/>
      <c r="I3" s="180"/>
      <c r="J3" s="180"/>
      <c r="K3" s="180"/>
      <c r="L3" s="180"/>
      <c r="M3" s="180"/>
      <c r="N3" s="181" t="s">
        <v>25</v>
      </c>
      <c r="O3" s="181"/>
      <c r="P3" s="181"/>
      <c r="Q3" s="181"/>
      <c r="R3" s="181"/>
      <c r="S3" s="63"/>
      <c r="T3" s="63"/>
      <c r="U3" s="63"/>
      <c r="V3" s="63"/>
      <c r="W3" s="63"/>
      <c r="X3" s="63"/>
      <c r="Y3" s="63"/>
      <c r="Z3" s="63"/>
      <c r="AA3" s="63"/>
      <c r="AB3" s="63"/>
      <c r="AC3" s="63"/>
      <c r="AD3" s="63"/>
      <c r="AE3" s="63"/>
      <c r="AF3" s="64"/>
      <c r="AG3" s="60" t="s">
        <v>25</v>
      </c>
    </row>
    <row r="4" spans="1:57" s="50" customFormat="1" ht="25.5" customHeight="1" x14ac:dyDescent="0.2">
      <c r="A4" s="178" t="s">
        <v>401</v>
      </c>
      <c r="B4" s="178"/>
      <c r="C4" s="178"/>
      <c r="D4" s="178"/>
      <c r="E4" s="178"/>
      <c r="F4" s="178"/>
      <c r="G4" s="178"/>
      <c r="H4" s="178"/>
      <c r="I4" s="178"/>
      <c r="J4" s="178"/>
      <c r="K4" s="178"/>
      <c r="L4" s="178"/>
      <c r="M4" s="30"/>
      <c r="N4" s="65"/>
      <c r="O4" s="30"/>
      <c r="P4" s="30"/>
      <c r="Q4" s="30"/>
      <c r="R4" s="30"/>
      <c r="S4" s="51"/>
      <c r="T4" s="51"/>
      <c r="U4" s="51"/>
      <c r="V4" s="51"/>
      <c r="W4" s="51"/>
      <c r="X4" s="51"/>
      <c r="Y4" s="51"/>
      <c r="Z4" s="51"/>
      <c r="AA4" s="51"/>
      <c r="AB4" s="51"/>
      <c r="AC4" s="51"/>
      <c r="AD4" s="51"/>
      <c r="AE4" s="51"/>
      <c r="AI4" s="66" t="s">
        <v>35</v>
      </c>
    </row>
    <row r="5" spans="1:57" s="50" customFormat="1" ht="26.25" customHeight="1" x14ac:dyDescent="0.2">
      <c r="A5" s="182" t="s">
        <v>232</v>
      </c>
      <c r="B5" s="182"/>
      <c r="C5" s="182"/>
      <c r="D5" s="182"/>
      <c r="E5" s="182"/>
      <c r="F5" s="182"/>
      <c r="G5" s="182"/>
      <c r="H5" s="182"/>
      <c r="I5" s="182"/>
      <c r="J5" s="182"/>
      <c r="K5" s="182"/>
      <c r="L5" s="182"/>
      <c r="M5" s="29"/>
      <c r="N5" s="67"/>
      <c r="O5" s="29"/>
      <c r="P5" s="29"/>
      <c r="Q5" s="29"/>
      <c r="R5" s="29"/>
      <c r="S5" s="29"/>
      <c r="T5" s="29"/>
      <c r="U5" s="29"/>
      <c r="V5" s="29"/>
      <c r="W5" s="29"/>
      <c r="X5" s="29"/>
      <c r="Y5" s="29"/>
      <c r="Z5" s="29"/>
      <c r="AA5" s="29"/>
      <c r="AB5" s="29"/>
      <c r="AC5" s="29"/>
      <c r="AD5" s="29"/>
      <c r="AE5" s="29"/>
      <c r="AF5" s="29"/>
      <c r="AG5" s="29"/>
      <c r="AI5" s="66" t="s">
        <v>36</v>
      </c>
    </row>
    <row r="6" spans="1:57" s="50" customFormat="1" ht="18.75" customHeight="1" x14ac:dyDescent="0.2">
      <c r="A6" s="183" t="s">
        <v>17</v>
      </c>
      <c r="B6" s="184"/>
      <c r="C6" s="184"/>
      <c r="D6" s="184"/>
      <c r="E6" s="184"/>
      <c r="F6" s="184"/>
      <c r="G6" s="184"/>
      <c r="H6" s="184"/>
      <c r="I6" s="184"/>
      <c r="J6" s="184"/>
      <c r="K6" s="184"/>
      <c r="L6" s="184"/>
      <c r="M6" s="184"/>
      <c r="N6" s="184"/>
      <c r="O6" s="184"/>
      <c r="P6" s="184"/>
      <c r="Q6" s="184"/>
      <c r="R6" s="184"/>
      <c r="S6" s="185" t="s">
        <v>18</v>
      </c>
      <c r="T6" s="186"/>
      <c r="U6" s="186"/>
      <c r="V6" s="186"/>
      <c r="W6" s="186"/>
      <c r="X6" s="186"/>
      <c r="Y6" s="186"/>
      <c r="Z6" s="186"/>
      <c r="AA6" s="186"/>
      <c r="AB6" s="186"/>
      <c r="AC6" s="186"/>
      <c r="AD6" s="186"/>
      <c r="AE6" s="186"/>
      <c r="AF6" s="186"/>
      <c r="AG6" s="187"/>
      <c r="AI6" s="66" t="s">
        <v>37</v>
      </c>
    </row>
    <row r="7" spans="1:57" s="27" customFormat="1" ht="39" customHeight="1" x14ac:dyDescent="0.2">
      <c r="A7" s="198" t="s">
        <v>38</v>
      </c>
      <c r="B7" s="188" t="s">
        <v>34</v>
      </c>
      <c r="C7" s="189"/>
      <c r="D7" s="190" t="s">
        <v>14</v>
      </c>
      <c r="E7" s="190"/>
      <c r="F7" s="190"/>
      <c r="G7" s="190"/>
      <c r="H7" s="190" t="s">
        <v>24</v>
      </c>
      <c r="I7" s="190"/>
      <c r="J7" s="190"/>
      <c r="K7" s="190"/>
      <c r="L7" s="190"/>
      <c r="M7" s="191" t="s">
        <v>20</v>
      </c>
      <c r="N7" s="192"/>
      <c r="O7" s="192"/>
      <c r="P7" s="192"/>
      <c r="Q7" s="192"/>
      <c r="R7" s="193"/>
      <c r="S7" s="194" t="s">
        <v>42</v>
      </c>
      <c r="T7" s="195"/>
      <c r="U7" s="195"/>
      <c r="V7" s="195"/>
      <c r="W7" s="195"/>
      <c r="X7" s="195"/>
      <c r="Y7" s="195"/>
      <c r="Z7" s="195"/>
      <c r="AA7" s="195"/>
      <c r="AB7" s="195"/>
      <c r="AC7" s="195"/>
      <c r="AD7" s="195"/>
      <c r="AE7" s="196"/>
      <c r="AF7" s="197" t="s">
        <v>23</v>
      </c>
      <c r="AG7" s="197"/>
    </row>
    <row r="8" spans="1:57" s="27" customFormat="1" ht="36.75" customHeight="1" x14ac:dyDescent="0.2">
      <c r="A8" s="199"/>
      <c r="B8" s="201" t="s">
        <v>39</v>
      </c>
      <c r="C8" s="201" t="s">
        <v>40</v>
      </c>
      <c r="D8" s="203" t="s">
        <v>41</v>
      </c>
      <c r="E8" s="203" t="s">
        <v>228</v>
      </c>
      <c r="F8" s="203" t="s">
        <v>233</v>
      </c>
      <c r="G8" s="205" t="s">
        <v>46</v>
      </c>
      <c r="H8" s="224" t="s">
        <v>47</v>
      </c>
      <c r="I8" s="224" t="s">
        <v>48</v>
      </c>
      <c r="J8" s="224" t="s">
        <v>49</v>
      </c>
      <c r="K8" s="224" t="s">
        <v>50</v>
      </c>
      <c r="L8" s="224" t="s">
        <v>51</v>
      </c>
      <c r="M8" s="220" t="s">
        <v>52</v>
      </c>
      <c r="N8" s="222" t="s">
        <v>53</v>
      </c>
      <c r="O8" s="212" t="s">
        <v>54</v>
      </c>
      <c r="P8" s="213"/>
      <c r="Q8" s="213"/>
      <c r="R8" s="214"/>
      <c r="S8" s="215" t="s">
        <v>30</v>
      </c>
      <c r="T8" s="216"/>
      <c r="U8" s="217"/>
      <c r="V8" s="215" t="s">
        <v>31</v>
      </c>
      <c r="W8" s="216"/>
      <c r="X8" s="217"/>
      <c r="Y8" s="215" t="s">
        <v>32</v>
      </c>
      <c r="Z8" s="216"/>
      <c r="AA8" s="217"/>
      <c r="AB8" s="215" t="s">
        <v>33</v>
      </c>
      <c r="AC8" s="216"/>
      <c r="AD8" s="217"/>
      <c r="AE8" s="218" t="s">
        <v>43</v>
      </c>
      <c r="AF8" s="207" t="s">
        <v>44</v>
      </c>
      <c r="AG8" s="207" t="s">
        <v>45</v>
      </c>
      <c r="AI8" s="209" t="s">
        <v>19</v>
      </c>
      <c r="AJ8" s="210"/>
      <c r="AK8" s="211"/>
    </row>
    <row r="9" spans="1:57" s="28" customFormat="1" ht="25.5" customHeight="1" x14ac:dyDescent="0.2">
      <c r="A9" s="200"/>
      <c r="B9" s="202"/>
      <c r="C9" s="202"/>
      <c r="D9" s="204"/>
      <c r="E9" s="204"/>
      <c r="F9" s="204"/>
      <c r="G9" s="206"/>
      <c r="H9" s="225"/>
      <c r="I9" s="225"/>
      <c r="J9" s="225"/>
      <c r="K9" s="225"/>
      <c r="L9" s="225"/>
      <c r="M9" s="221"/>
      <c r="N9" s="223"/>
      <c r="O9" s="107" t="s">
        <v>26</v>
      </c>
      <c r="P9" s="107" t="s">
        <v>27</v>
      </c>
      <c r="Q9" s="107" t="s">
        <v>28</v>
      </c>
      <c r="R9" s="107" t="s">
        <v>29</v>
      </c>
      <c r="S9" s="68" t="s">
        <v>21</v>
      </c>
      <c r="T9" s="68" t="s">
        <v>229</v>
      </c>
      <c r="U9" s="69" t="s">
        <v>22</v>
      </c>
      <c r="V9" s="68" t="s">
        <v>21</v>
      </c>
      <c r="W9" s="68" t="s">
        <v>229</v>
      </c>
      <c r="X9" s="69" t="s">
        <v>22</v>
      </c>
      <c r="Y9" s="68" t="s">
        <v>21</v>
      </c>
      <c r="Z9" s="68" t="s">
        <v>229</v>
      </c>
      <c r="AA9" s="69" t="s">
        <v>22</v>
      </c>
      <c r="AB9" s="68" t="s">
        <v>21</v>
      </c>
      <c r="AC9" s="68" t="s">
        <v>229</v>
      </c>
      <c r="AD9" s="69" t="s">
        <v>22</v>
      </c>
      <c r="AE9" s="219"/>
      <c r="AF9" s="208"/>
      <c r="AG9" s="208"/>
      <c r="AI9" s="70" t="s">
        <v>0</v>
      </c>
      <c r="AJ9" s="106" t="s">
        <v>15</v>
      </c>
      <c r="AK9" s="105" t="s">
        <v>16</v>
      </c>
    </row>
    <row r="10" spans="1:57" s="28" customFormat="1" ht="100.5" customHeight="1" x14ac:dyDescent="0.2">
      <c r="A10" s="31">
        <v>1</v>
      </c>
      <c r="B10" s="31">
        <v>3</v>
      </c>
      <c r="C10" s="31">
        <v>3.1</v>
      </c>
      <c r="D10" s="116" t="s">
        <v>129</v>
      </c>
      <c r="E10" s="31" t="s">
        <v>130</v>
      </c>
      <c r="F10" s="117" t="s">
        <v>234</v>
      </c>
      <c r="G10" s="118">
        <v>43281</v>
      </c>
      <c r="H10" s="31" t="s">
        <v>36</v>
      </c>
      <c r="I10" s="117" t="s">
        <v>235</v>
      </c>
      <c r="J10" s="117" t="s">
        <v>236</v>
      </c>
      <c r="K10" s="119" t="s">
        <v>237</v>
      </c>
      <c r="L10" s="55" t="s">
        <v>72</v>
      </c>
      <c r="M10" s="42">
        <v>1</v>
      </c>
      <c r="N10" s="42">
        <v>1</v>
      </c>
      <c r="O10" s="120"/>
      <c r="P10" s="120">
        <v>1</v>
      </c>
      <c r="Q10" s="119" t="s">
        <v>94</v>
      </c>
      <c r="R10" s="119" t="s">
        <v>94</v>
      </c>
      <c r="S10" s="71"/>
      <c r="T10" s="71"/>
      <c r="U10" s="72"/>
      <c r="V10" s="73"/>
      <c r="W10" s="73"/>
      <c r="X10" s="72"/>
      <c r="Y10" s="73"/>
      <c r="Z10" s="73"/>
      <c r="AA10" s="72"/>
      <c r="AB10" s="73"/>
      <c r="AC10" s="73"/>
      <c r="AD10" s="72"/>
      <c r="AE10" s="74"/>
      <c r="AF10" s="75" t="str">
        <f>IF(AE10&lt;80%,"MÍNIMO",IF(AE10&gt;=80%,IF(AE10&lt;90%,"ACEPTABLE",IF(AE10&gt;=90%,"SATISFACTORIO"))))</f>
        <v>MÍNIMO</v>
      </c>
      <c r="AG10" s="76"/>
      <c r="AI10" s="77" t="s">
        <v>91</v>
      </c>
      <c r="AJ10" s="78" t="s">
        <v>238</v>
      </c>
      <c r="AK10" s="78" t="s">
        <v>239</v>
      </c>
    </row>
    <row r="11" spans="1:57" s="28" customFormat="1" ht="80.25" customHeight="1" x14ac:dyDescent="0.2">
      <c r="A11" s="31">
        <v>2</v>
      </c>
      <c r="B11" s="31">
        <v>3</v>
      </c>
      <c r="C11" s="31">
        <v>3.1</v>
      </c>
      <c r="D11" s="116" t="s">
        <v>129</v>
      </c>
      <c r="E11" s="31" t="s">
        <v>130</v>
      </c>
      <c r="F11" s="117" t="s">
        <v>432</v>
      </c>
      <c r="G11" s="118">
        <v>43465</v>
      </c>
      <c r="H11" s="31" t="s">
        <v>35</v>
      </c>
      <c r="I11" s="117" t="s">
        <v>240</v>
      </c>
      <c r="J11" s="117" t="s">
        <v>240</v>
      </c>
      <c r="K11" s="119" t="s">
        <v>241</v>
      </c>
      <c r="L11" s="55"/>
      <c r="M11" s="42" t="s">
        <v>131</v>
      </c>
      <c r="N11" s="42">
        <v>1</v>
      </c>
      <c r="O11" s="120">
        <v>0.5</v>
      </c>
      <c r="P11" s="120">
        <v>0.2</v>
      </c>
      <c r="Q11" s="119">
        <v>0.2</v>
      </c>
      <c r="R11" s="119">
        <v>0.1</v>
      </c>
      <c r="S11" s="71"/>
      <c r="T11" s="71"/>
      <c r="U11" s="72"/>
      <c r="V11" s="73"/>
      <c r="W11" s="73"/>
      <c r="X11" s="72"/>
      <c r="Y11" s="73"/>
      <c r="Z11" s="73"/>
      <c r="AA11" s="72"/>
      <c r="AB11" s="73"/>
      <c r="AC11" s="73"/>
      <c r="AD11" s="72"/>
      <c r="AE11" s="74"/>
      <c r="AF11" s="75"/>
      <c r="AG11" s="76"/>
      <c r="AI11" s="77"/>
      <c r="AJ11" s="78"/>
      <c r="AK11" s="78"/>
    </row>
    <row r="12" spans="1:57" s="41" customFormat="1" ht="97.5" customHeight="1" x14ac:dyDescent="0.2">
      <c r="A12" s="31">
        <v>3</v>
      </c>
      <c r="B12" s="31">
        <v>3</v>
      </c>
      <c r="C12" s="31">
        <v>3.1</v>
      </c>
      <c r="D12" s="116" t="s">
        <v>129</v>
      </c>
      <c r="E12" s="31" t="s">
        <v>130</v>
      </c>
      <c r="F12" s="117" t="s">
        <v>433</v>
      </c>
      <c r="G12" s="118">
        <v>43465</v>
      </c>
      <c r="H12" s="31" t="s">
        <v>35</v>
      </c>
      <c r="I12" s="117" t="s">
        <v>434</v>
      </c>
      <c r="J12" s="117" t="s">
        <v>435</v>
      </c>
      <c r="K12" s="119" t="s">
        <v>436</v>
      </c>
      <c r="L12" s="55" t="s">
        <v>72</v>
      </c>
      <c r="M12" s="42" t="s">
        <v>131</v>
      </c>
      <c r="N12" s="42">
        <v>1</v>
      </c>
      <c r="O12" s="119">
        <v>1</v>
      </c>
      <c r="P12" s="119">
        <v>1</v>
      </c>
      <c r="Q12" s="119">
        <v>1</v>
      </c>
      <c r="R12" s="119">
        <v>1</v>
      </c>
      <c r="S12" s="79"/>
      <c r="T12" s="79"/>
      <c r="U12" s="80"/>
      <c r="V12" s="79"/>
      <c r="W12" s="79"/>
      <c r="X12" s="80"/>
      <c r="Y12" s="79"/>
      <c r="Z12" s="79"/>
      <c r="AA12" s="80"/>
      <c r="AB12" s="79"/>
      <c r="AC12" s="79"/>
      <c r="AD12" s="80"/>
      <c r="AE12" s="81"/>
      <c r="AF12" s="75" t="str">
        <f>IF(AE12=0%,"MÍNIMO",IF(AE12=100%,"SATISFACTORIO"))</f>
        <v>MÍNIMO</v>
      </c>
      <c r="AG12" s="82"/>
      <c r="AH12" s="37"/>
      <c r="AI12" s="77">
        <f>0%</f>
        <v>0</v>
      </c>
      <c r="AJ12" s="78" t="s">
        <v>63</v>
      </c>
      <c r="AK12" s="77">
        <f>100%</f>
        <v>1</v>
      </c>
      <c r="AL12" s="40"/>
      <c r="AM12" s="40"/>
      <c r="AN12" s="40"/>
      <c r="AO12" s="40"/>
      <c r="AP12" s="40"/>
      <c r="AQ12" s="40"/>
      <c r="AR12" s="40"/>
      <c r="AS12" s="40"/>
      <c r="AT12" s="40"/>
      <c r="AU12" s="40"/>
      <c r="AV12" s="40"/>
      <c r="AW12" s="40"/>
      <c r="AX12" s="40"/>
      <c r="AY12" s="40"/>
      <c r="AZ12" s="40"/>
      <c r="BA12" s="40"/>
      <c r="BB12" s="40"/>
      <c r="BC12" s="40"/>
      <c r="BD12" s="40"/>
      <c r="BE12" s="40"/>
    </row>
    <row r="13" spans="1:57" s="38" customFormat="1" ht="70.5" customHeight="1" x14ac:dyDescent="0.2">
      <c r="A13" s="31">
        <v>4</v>
      </c>
      <c r="B13" s="31">
        <v>3</v>
      </c>
      <c r="C13" s="31">
        <v>3.1</v>
      </c>
      <c r="D13" s="116" t="s">
        <v>129</v>
      </c>
      <c r="E13" s="31" t="s">
        <v>130</v>
      </c>
      <c r="F13" s="121" t="s">
        <v>242</v>
      </c>
      <c r="G13" s="118">
        <v>43465</v>
      </c>
      <c r="H13" s="31" t="s">
        <v>35</v>
      </c>
      <c r="I13" s="117" t="s">
        <v>243</v>
      </c>
      <c r="J13" s="117" t="s">
        <v>244</v>
      </c>
      <c r="K13" s="45" t="s">
        <v>245</v>
      </c>
      <c r="L13" s="55" t="s">
        <v>72</v>
      </c>
      <c r="M13" s="42" t="s">
        <v>131</v>
      </c>
      <c r="N13" s="122">
        <v>1</v>
      </c>
      <c r="O13" s="35">
        <v>0.25</v>
      </c>
      <c r="P13" s="35">
        <v>0.25</v>
      </c>
      <c r="Q13" s="35">
        <v>0.25</v>
      </c>
      <c r="R13" s="35">
        <v>0.25</v>
      </c>
      <c r="S13" s="34"/>
      <c r="T13" s="34"/>
      <c r="U13" s="80"/>
      <c r="V13" s="34"/>
      <c r="W13" s="34"/>
      <c r="X13" s="80"/>
      <c r="Y13" s="34"/>
      <c r="Z13" s="34"/>
      <c r="AA13" s="80"/>
      <c r="AB13" s="34"/>
      <c r="AC13" s="34"/>
      <c r="AD13" s="80"/>
      <c r="AE13" s="83"/>
      <c r="AF13" s="39"/>
      <c r="AG13" s="39"/>
      <c r="AI13" s="34"/>
      <c r="AJ13" s="34"/>
      <c r="AK13" s="34"/>
    </row>
    <row r="14" spans="1:57" s="19" customFormat="1" ht="81" customHeight="1" x14ac:dyDescent="0.2">
      <c r="A14" s="31">
        <v>5</v>
      </c>
      <c r="B14" s="31">
        <v>2</v>
      </c>
      <c r="C14" s="31">
        <v>2.2999999999999998</v>
      </c>
      <c r="D14" s="116" t="s">
        <v>437</v>
      </c>
      <c r="E14" s="53" t="s">
        <v>67</v>
      </c>
      <c r="F14" s="33" t="s">
        <v>68</v>
      </c>
      <c r="G14" s="52">
        <v>43465</v>
      </c>
      <c r="H14" s="35" t="s">
        <v>35</v>
      </c>
      <c r="I14" s="33" t="s">
        <v>69</v>
      </c>
      <c r="J14" s="33" t="s">
        <v>70</v>
      </c>
      <c r="K14" s="54" t="s">
        <v>71</v>
      </c>
      <c r="L14" s="31" t="s">
        <v>72</v>
      </c>
      <c r="M14" s="120">
        <v>1.06</v>
      </c>
      <c r="N14" s="123">
        <v>1</v>
      </c>
      <c r="O14" s="124" t="s">
        <v>73</v>
      </c>
      <c r="P14" s="124">
        <v>0.5</v>
      </c>
      <c r="Q14" s="124" t="s">
        <v>73</v>
      </c>
      <c r="R14" s="124">
        <v>0.5</v>
      </c>
      <c r="S14" s="23"/>
      <c r="T14" s="23"/>
      <c r="U14" s="23"/>
      <c r="V14" s="23"/>
      <c r="W14" s="23"/>
      <c r="X14" s="23"/>
      <c r="Y14" s="23"/>
      <c r="Z14" s="23"/>
      <c r="AA14" s="23"/>
      <c r="AB14" s="23"/>
      <c r="AC14" s="23"/>
      <c r="AD14" s="23"/>
      <c r="AE14" s="84"/>
      <c r="AF14" s="22"/>
      <c r="AG14" s="22"/>
    </row>
    <row r="15" spans="1:57" s="19" customFormat="1" ht="123.75" customHeight="1" x14ac:dyDescent="0.2">
      <c r="A15" s="31">
        <v>6</v>
      </c>
      <c r="B15" s="31">
        <v>2</v>
      </c>
      <c r="C15" s="31">
        <v>2.1</v>
      </c>
      <c r="D15" s="116" t="s">
        <v>437</v>
      </c>
      <c r="E15" s="53" t="s">
        <v>74</v>
      </c>
      <c r="F15" s="32" t="s">
        <v>381</v>
      </c>
      <c r="G15" s="52">
        <v>43281</v>
      </c>
      <c r="H15" s="35" t="s">
        <v>35</v>
      </c>
      <c r="I15" s="33" t="s">
        <v>382</v>
      </c>
      <c r="J15" s="33" t="s">
        <v>386</v>
      </c>
      <c r="K15" s="35" t="s">
        <v>384</v>
      </c>
      <c r="L15" s="31" t="s">
        <v>72</v>
      </c>
      <c r="M15" s="120"/>
      <c r="N15" s="122">
        <v>1</v>
      </c>
      <c r="O15" s="125"/>
      <c r="P15" s="124">
        <v>1</v>
      </c>
      <c r="Q15" s="125"/>
      <c r="R15" s="124"/>
      <c r="W15" s="85"/>
      <c r="Y15" s="86"/>
    </row>
    <row r="16" spans="1:57" s="19" customFormat="1" ht="120" customHeight="1" x14ac:dyDescent="0.2">
      <c r="A16" s="31">
        <v>7</v>
      </c>
      <c r="B16" s="31">
        <v>2</v>
      </c>
      <c r="C16" s="31">
        <v>2.1</v>
      </c>
      <c r="D16" s="116" t="s">
        <v>437</v>
      </c>
      <c r="E16" s="53" t="s">
        <v>67</v>
      </c>
      <c r="F16" s="32" t="s">
        <v>385</v>
      </c>
      <c r="G16" s="52">
        <v>43281</v>
      </c>
      <c r="H16" s="35" t="s">
        <v>35</v>
      </c>
      <c r="I16" s="33" t="s">
        <v>382</v>
      </c>
      <c r="J16" s="33" t="s">
        <v>383</v>
      </c>
      <c r="K16" s="35" t="s">
        <v>387</v>
      </c>
      <c r="L16" s="31" t="s">
        <v>72</v>
      </c>
      <c r="M16" s="120"/>
      <c r="N16" s="122">
        <v>1</v>
      </c>
      <c r="O16" s="125"/>
      <c r="P16" s="124">
        <v>1</v>
      </c>
      <c r="Q16" s="125"/>
      <c r="R16" s="124"/>
      <c r="S16" s="23"/>
      <c r="T16" s="23"/>
      <c r="U16" s="23"/>
      <c r="V16" s="23"/>
      <c r="W16" s="23"/>
      <c r="X16" s="23"/>
      <c r="Y16" s="86"/>
      <c r="Z16" s="23"/>
      <c r="AA16" s="23"/>
      <c r="AB16" s="23"/>
      <c r="AC16" s="23"/>
      <c r="AD16" s="23"/>
      <c r="AE16" s="23"/>
      <c r="AF16" s="22"/>
      <c r="AG16" s="22"/>
    </row>
    <row r="17" spans="1:37" s="19" customFormat="1" ht="193.5" customHeight="1" x14ac:dyDescent="0.2">
      <c r="A17" s="31">
        <v>8</v>
      </c>
      <c r="B17" s="31">
        <v>2</v>
      </c>
      <c r="C17" s="31">
        <v>2.2000000000000002</v>
      </c>
      <c r="D17" s="116" t="s">
        <v>437</v>
      </c>
      <c r="E17" s="53" t="s">
        <v>67</v>
      </c>
      <c r="F17" s="33" t="s">
        <v>246</v>
      </c>
      <c r="G17" s="52">
        <v>43465</v>
      </c>
      <c r="H17" s="35" t="s">
        <v>35</v>
      </c>
      <c r="I17" s="33" t="s">
        <v>75</v>
      </c>
      <c r="J17" s="33" t="s">
        <v>76</v>
      </c>
      <c r="K17" s="54" t="s">
        <v>77</v>
      </c>
      <c r="L17" s="31" t="s">
        <v>72</v>
      </c>
      <c r="M17" s="120">
        <v>1.2</v>
      </c>
      <c r="N17" s="123">
        <v>1</v>
      </c>
      <c r="O17" s="125" t="s">
        <v>73</v>
      </c>
      <c r="P17" s="124">
        <v>0.5</v>
      </c>
      <c r="Q17" s="125" t="s">
        <v>73</v>
      </c>
      <c r="R17" s="124">
        <v>0.5</v>
      </c>
      <c r="S17" s="23"/>
      <c r="T17" s="23"/>
      <c r="U17" s="23"/>
      <c r="V17" s="23"/>
      <c r="W17" s="23"/>
      <c r="X17" s="23"/>
      <c r="Y17" s="86"/>
      <c r="Z17" s="23"/>
      <c r="AA17" s="23"/>
      <c r="AB17" s="23"/>
      <c r="AC17" s="23"/>
      <c r="AD17" s="23"/>
      <c r="AE17" s="23"/>
      <c r="AF17" s="22"/>
      <c r="AG17" s="22"/>
    </row>
    <row r="18" spans="1:37" s="19" customFormat="1" ht="149.25" customHeight="1" x14ac:dyDescent="0.2">
      <c r="A18" s="31">
        <v>9</v>
      </c>
      <c r="B18" s="31">
        <v>2</v>
      </c>
      <c r="C18" s="31">
        <v>2.4</v>
      </c>
      <c r="D18" s="116" t="s">
        <v>437</v>
      </c>
      <c r="E18" s="53" t="s">
        <v>67</v>
      </c>
      <c r="F18" s="33" t="s">
        <v>78</v>
      </c>
      <c r="G18" s="52">
        <v>43465</v>
      </c>
      <c r="H18" s="35" t="s">
        <v>35</v>
      </c>
      <c r="I18" s="33" t="s">
        <v>79</v>
      </c>
      <c r="J18" s="33" t="s">
        <v>80</v>
      </c>
      <c r="K18" s="54" t="s">
        <v>81</v>
      </c>
      <c r="L18" s="31" t="s">
        <v>72</v>
      </c>
      <c r="M18" s="120">
        <v>1</v>
      </c>
      <c r="N18" s="123">
        <v>1</v>
      </c>
      <c r="O18" s="125" t="s">
        <v>73</v>
      </c>
      <c r="P18" s="124">
        <v>0.5</v>
      </c>
      <c r="Q18" s="125" t="s">
        <v>73</v>
      </c>
      <c r="R18" s="124">
        <v>0.5</v>
      </c>
      <c r="S18" s="23"/>
      <c r="T18" s="23"/>
      <c r="U18" s="23"/>
      <c r="V18" s="23"/>
      <c r="W18" s="23"/>
      <c r="X18" s="23"/>
      <c r="Y18" s="86"/>
      <c r="Z18" s="23"/>
      <c r="AA18" s="23"/>
      <c r="AB18" s="23"/>
      <c r="AC18" s="23"/>
      <c r="AD18" s="23"/>
      <c r="AE18" s="23"/>
      <c r="AF18" s="22"/>
      <c r="AG18" s="22"/>
    </row>
    <row r="19" spans="1:37" s="19" customFormat="1" ht="99" customHeight="1" x14ac:dyDescent="0.2">
      <c r="A19" s="31">
        <v>10</v>
      </c>
      <c r="B19" s="31">
        <v>2</v>
      </c>
      <c r="C19" s="31">
        <v>2.1</v>
      </c>
      <c r="D19" s="116" t="s">
        <v>437</v>
      </c>
      <c r="E19" s="53" t="s">
        <v>74</v>
      </c>
      <c r="F19" s="32" t="s">
        <v>82</v>
      </c>
      <c r="G19" s="52">
        <v>43465</v>
      </c>
      <c r="H19" s="35" t="s">
        <v>35</v>
      </c>
      <c r="I19" s="126" t="s">
        <v>247</v>
      </c>
      <c r="J19" s="33" t="s">
        <v>248</v>
      </c>
      <c r="K19" s="35" t="s">
        <v>83</v>
      </c>
      <c r="L19" s="31" t="s">
        <v>72</v>
      </c>
      <c r="M19" s="127" t="s">
        <v>73</v>
      </c>
      <c r="N19" s="128">
        <v>1</v>
      </c>
      <c r="O19" s="129">
        <v>0.33300000000000002</v>
      </c>
      <c r="P19" s="129">
        <v>0.33300000000000002</v>
      </c>
      <c r="Q19" s="129">
        <v>0.34</v>
      </c>
      <c r="R19" s="31" t="s">
        <v>73</v>
      </c>
      <c r="S19" s="23"/>
      <c r="T19" s="23"/>
      <c r="U19" s="23"/>
      <c r="V19" s="23"/>
      <c r="W19" s="23"/>
      <c r="X19" s="23"/>
      <c r="Y19" s="23"/>
      <c r="Z19" s="23"/>
      <c r="AA19" s="23"/>
      <c r="AB19" s="23"/>
      <c r="AC19" s="23"/>
      <c r="AD19" s="23"/>
      <c r="AE19" s="23"/>
      <c r="AF19" s="22"/>
      <c r="AG19" s="22"/>
    </row>
    <row r="20" spans="1:37" s="19" customFormat="1" ht="125.25" customHeight="1" x14ac:dyDescent="0.2">
      <c r="A20" s="31">
        <v>11</v>
      </c>
      <c r="B20" s="31">
        <v>2</v>
      </c>
      <c r="C20" s="31">
        <v>2.1</v>
      </c>
      <c r="D20" s="116" t="s">
        <v>437</v>
      </c>
      <c r="E20" s="53" t="s">
        <v>74</v>
      </c>
      <c r="F20" s="32" t="s">
        <v>84</v>
      </c>
      <c r="G20" s="52">
        <v>43465</v>
      </c>
      <c r="H20" s="35" t="s">
        <v>35</v>
      </c>
      <c r="I20" s="33" t="s">
        <v>249</v>
      </c>
      <c r="J20" s="32" t="s">
        <v>250</v>
      </c>
      <c r="K20" s="35" t="s">
        <v>85</v>
      </c>
      <c r="L20" s="31" t="s">
        <v>72</v>
      </c>
      <c r="M20" s="127" t="s">
        <v>73</v>
      </c>
      <c r="N20" s="128">
        <v>1</v>
      </c>
      <c r="O20" s="129">
        <v>0.33300000000000002</v>
      </c>
      <c r="P20" s="129">
        <v>0.33300000000000002</v>
      </c>
      <c r="Q20" s="129">
        <v>0.34</v>
      </c>
      <c r="R20" s="31" t="s">
        <v>73</v>
      </c>
      <c r="S20" s="23"/>
      <c r="T20" s="23"/>
      <c r="U20" s="23"/>
      <c r="V20" s="23"/>
      <c r="W20" s="23"/>
      <c r="X20" s="23"/>
      <c r="Y20" s="23"/>
      <c r="Z20" s="23"/>
      <c r="AA20" s="23"/>
      <c r="AB20" s="23"/>
      <c r="AC20" s="23"/>
      <c r="AD20" s="23"/>
      <c r="AE20" s="23"/>
      <c r="AF20" s="22"/>
      <c r="AG20" s="22"/>
    </row>
    <row r="21" spans="1:37" s="19" customFormat="1" ht="102.75" customHeight="1" x14ac:dyDescent="0.2">
      <c r="A21" s="31">
        <v>12</v>
      </c>
      <c r="B21" s="53">
        <v>2</v>
      </c>
      <c r="C21" s="53">
        <v>2.2999999999999998</v>
      </c>
      <c r="D21" s="116" t="s">
        <v>437</v>
      </c>
      <c r="E21" s="53" t="s">
        <v>86</v>
      </c>
      <c r="F21" s="32" t="s">
        <v>87</v>
      </c>
      <c r="G21" s="52">
        <v>43465</v>
      </c>
      <c r="H21" s="31" t="s">
        <v>88</v>
      </c>
      <c r="I21" s="32" t="s">
        <v>251</v>
      </c>
      <c r="J21" s="32" t="s">
        <v>89</v>
      </c>
      <c r="K21" s="94" t="s">
        <v>90</v>
      </c>
      <c r="L21" s="31" t="s">
        <v>72</v>
      </c>
      <c r="M21" s="89">
        <v>1</v>
      </c>
      <c r="N21" s="35" t="s">
        <v>252</v>
      </c>
      <c r="O21" s="94">
        <v>0.17</v>
      </c>
      <c r="P21" s="94">
        <v>0.33</v>
      </c>
      <c r="Q21" s="94">
        <v>0.17</v>
      </c>
      <c r="R21" s="94">
        <v>0.33</v>
      </c>
      <c r="S21" s="23"/>
      <c r="T21" s="23"/>
      <c r="U21" s="23"/>
      <c r="V21" s="23"/>
      <c r="W21" s="23"/>
      <c r="X21" s="23"/>
      <c r="Y21" s="23"/>
      <c r="Z21" s="23"/>
      <c r="AA21" s="23"/>
      <c r="AB21" s="23"/>
      <c r="AC21" s="23"/>
      <c r="AD21" s="23"/>
      <c r="AE21" s="23"/>
      <c r="AF21" s="22"/>
      <c r="AG21" s="22"/>
    </row>
    <row r="22" spans="1:37" s="19" customFormat="1" ht="76.5" x14ac:dyDescent="0.2">
      <c r="A22" s="31">
        <v>13</v>
      </c>
      <c r="B22" s="53">
        <v>2</v>
      </c>
      <c r="C22" s="53">
        <v>2.2999999999999998</v>
      </c>
      <c r="D22" s="116" t="s">
        <v>437</v>
      </c>
      <c r="E22" s="53" t="s">
        <v>86</v>
      </c>
      <c r="F22" s="32" t="s">
        <v>92</v>
      </c>
      <c r="G22" s="52">
        <v>43465</v>
      </c>
      <c r="H22" s="35" t="s">
        <v>36</v>
      </c>
      <c r="I22" s="32" t="s">
        <v>253</v>
      </c>
      <c r="J22" s="32" t="s">
        <v>254</v>
      </c>
      <c r="K22" s="53" t="s">
        <v>93</v>
      </c>
      <c r="L22" s="130" t="s">
        <v>72</v>
      </c>
      <c r="M22" s="89">
        <v>1.25</v>
      </c>
      <c r="N22" s="92">
        <v>1</v>
      </c>
      <c r="O22" s="100"/>
      <c r="P22" s="100"/>
      <c r="Q22" s="100"/>
      <c r="R22" s="92"/>
      <c r="S22" s="23"/>
      <c r="T22" s="23"/>
      <c r="U22" s="23"/>
      <c r="V22" s="23"/>
      <c r="W22" s="23"/>
      <c r="X22" s="23"/>
      <c r="Y22" s="23"/>
      <c r="Z22" s="23"/>
      <c r="AA22" s="23"/>
      <c r="AB22" s="23"/>
      <c r="AC22" s="23"/>
      <c r="AD22" s="23"/>
      <c r="AE22" s="23"/>
      <c r="AF22" s="22"/>
      <c r="AG22" s="22"/>
    </row>
    <row r="23" spans="1:37" s="19" customFormat="1" ht="108.75" customHeight="1" x14ac:dyDescent="0.2">
      <c r="A23" s="31">
        <v>14</v>
      </c>
      <c r="B23" s="53">
        <v>2</v>
      </c>
      <c r="C23" s="53">
        <v>2.2999999999999998</v>
      </c>
      <c r="D23" s="116" t="s">
        <v>437</v>
      </c>
      <c r="E23" s="53" t="s">
        <v>86</v>
      </c>
      <c r="F23" s="32" t="s">
        <v>388</v>
      </c>
      <c r="G23" s="52">
        <v>43281</v>
      </c>
      <c r="H23" s="35" t="s">
        <v>35</v>
      </c>
      <c r="I23" s="33" t="s">
        <v>389</v>
      </c>
      <c r="J23" s="33" t="s">
        <v>390</v>
      </c>
      <c r="K23" s="35" t="s">
        <v>391</v>
      </c>
      <c r="L23" s="31" t="s">
        <v>72</v>
      </c>
      <c r="M23" s="120"/>
      <c r="N23" s="122">
        <v>1</v>
      </c>
      <c r="O23" s="125"/>
      <c r="P23" s="124">
        <v>1</v>
      </c>
      <c r="Q23" s="100"/>
      <c r="R23" s="92"/>
      <c r="S23" s="23"/>
      <c r="T23" s="23"/>
      <c r="U23" s="23"/>
      <c r="V23" s="23"/>
      <c r="W23" s="23"/>
      <c r="X23" s="23"/>
      <c r="Y23" s="23"/>
      <c r="Z23" s="23"/>
      <c r="AA23" s="23"/>
      <c r="AB23" s="23"/>
      <c r="AC23" s="23"/>
      <c r="AD23" s="23"/>
      <c r="AE23" s="23"/>
      <c r="AF23" s="22"/>
      <c r="AG23" s="22"/>
    </row>
    <row r="24" spans="1:37" s="19" customFormat="1" ht="109.5" customHeight="1" x14ac:dyDescent="0.2">
      <c r="A24" s="31">
        <v>15</v>
      </c>
      <c r="B24" s="55">
        <v>2</v>
      </c>
      <c r="C24" s="55">
        <v>2.4</v>
      </c>
      <c r="D24" s="116" t="s">
        <v>437</v>
      </c>
      <c r="E24" s="95" t="s">
        <v>86</v>
      </c>
      <c r="F24" s="96" t="s">
        <v>255</v>
      </c>
      <c r="G24" s="118">
        <v>43465</v>
      </c>
      <c r="H24" s="55" t="s">
        <v>35</v>
      </c>
      <c r="I24" s="131" t="s">
        <v>256</v>
      </c>
      <c r="J24" s="131" t="s">
        <v>95</v>
      </c>
      <c r="K24" s="132" t="s">
        <v>257</v>
      </c>
      <c r="L24" s="98" t="s">
        <v>72</v>
      </c>
      <c r="M24" s="133"/>
      <c r="N24" s="134">
        <v>1</v>
      </c>
      <c r="O24" s="100"/>
      <c r="P24" s="100"/>
      <c r="Q24" s="100"/>
      <c r="R24" s="100"/>
      <c r="S24" s="23"/>
      <c r="T24" s="23"/>
      <c r="U24" s="23"/>
      <c r="V24" s="23"/>
      <c r="W24" s="23"/>
      <c r="X24" s="23"/>
      <c r="Y24" s="23"/>
      <c r="Z24" s="23"/>
      <c r="AA24" s="23"/>
      <c r="AB24" s="23"/>
      <c r="AC24" s="23"/>
      <c r="AD24" s="23"/>
      <c r="AE24" s="23"/>
      <c r="AF24" s="22"/>
      <c r="AG24" s="22"/>
    </row>
    <row r="25" spans="1:37" s="19" customFormat="1" ht="120.75" customHeight="1" x14ac:dyDescent="0.2">
      <c r="A25" s="31">
        <v>16</v>
      </c>
      <c r="B25" s="31">
        <v>1</v>
      </c>
      <c r="C25" s="31">
        <v>1.4</v>
      </c>
      <c r="D25" s="31" t="s">
        <v>258</v>
      </c>
      <c r="E25" s="55" t="s">
        <v>259</v>
      </c>
      <c r="F25" s="96" t="s">
        <v>397</v>
      </c>
      <c r="G25" s="135">
        <v>43464</v>
      </c>
      <c r="H25" s="135" t="s">
        <v>35</v>
      </c>
      <c r="I25" s="96" t="s">
        <v>260</v>
      </c>
      <c r="J25" s="96" t="s">
        <v>261</v>
      </c>
      <c r="K25" s="95" t="s">
        <v>443</v>
      </c>
      <c r="L25" s="98" t="s">
        <v>262</v>
      </c>
      <c r="M25" s="120">
        <v>1</v>
      </c>
      <c r="N25" s="124">
        <v>1</v>
      </c>
      <c r="O25" s="124"/>
      <c r="P25" s="124"/>
      <c r="Q25" s="124"/>
      <c r="R25" s="124">
        <v>1</v>
      </c>
      <c r="S25" s="23"/>
      <c r="T25" s="23"/>
      <c r="U25" s="23"/>
      <c r="V25" s="23"/>
      <c r="W25" s="87"/>
      <c r="X25" s="23"/>
      <c r="Y25" s="23"/>
      <c r="Z25" s="23"/>
      <c r="AA25" s="23"/>
      <c r="AB25" s="23"/>
      <c r="AC25" s="23"/>
      <c r="AD25" s="23"/>
      <c r="AE25" s="23"/>
      <c r="AF25" s="22"/>
      <c r="AG25" s="22"/>
    </row>
    <row r="26" spans="1:37" s="19" customFormat="1" ht="102.75" customHeight="1" x14ac:dyDescent="0.2">
      <c r="A26" s="31">
        <v>17</v>
      </c>
      <c r="B26" s="31">
        <v>1</v>
      </c>
      <c r="C26" s="31">
        <v>1.4</v>
      </c>
      <c r="D26" s="31" t="s">
        <v>258</v>
      </c>
      <c r="E26" s="31" t="s">
        <v>438</v>
      </c>
      <c r="F26" s="33" t="s">
        <v>398</v>
      </c>
      <c r="G26" s="136">
        <v>43373</v>
      </c>
      <c r="H26" s="53" t="s">
        <v>35</v>
      </c>
      <c r="I26" s="33" t="s">
        <v>439</v>
      </c>
      <c r="J26" s="33" t="s">
        <v>440</v>
      </c>
      <c r="K26" s="95" t="s">
        <v>263</v>
      </c>
      <c r="L26" s="130" t="s">
        <v>262</v>
      </c>
      <c r="M26" s="120">
        <v>1</v>
      </c>
      <c r="N26" s="124">
        <v>1</v>
      </c>
      <c r="O26" s="124"/>
      <c r="P26" s="124"/>
      <c r="Q26" s="124">
        <v>1</v>
      </c>
      <c r="R26" s="124"/>
      <c r="S26" s="23"/>
      <c r="T26" s="23"/>
      <c r="U26" s="23"/>
      <c r="V26" s="23"/>
      <c r="W26" s="87"/>
      <c r="X26" s="23"/>
      <c r="Y26" s="23"/>
      <c r="Z26" s="23"/>
      <c r="AA26" s="23"/>
      <c r="AB26" s="23"/>
      <c r="AC26" s="23"/>
      <c r="AD26" s="23"/>
      <c r="AE26" s="23"/>
      <c r="AF26" s="22"/>
      <c r="AG26" s="22"/>
    </row>
    <row r="27" spans="1:37" s="19" customFormat="1" ht="115.5" customHeight="1" x14ac:dyDescent="0.2">
      <c r="A27" s="31">
        <v>18</v>
      </c>
      <c r="B27" s="31">
        <v>1</v>
      </c>
      <c r="C27" s="31">
        <v>1.3</v>
      </c>
      <c r="D27" s="31" t="s">
        <v>258</v>
      </c>
      <c r="E27" s="31" t="s">
        <v>264</v>
      </c>
      <c r="F27" s="33" t="s">
        <v>441</v>
      </c>
      <c r="G27" s="136">
        <v>43419</v>
      </c>
      <c r="H27" s="53" t="s">
        <v>35</v>
      </c>
      <c r="I27" s="33" t="s">
        <v>265</v>
      </c>
      <c r="J27" s="33" t="s">
        <v>266</v>
      </c>
      <c r="K27" s="53" t="s">
        <v>442</v>
      </c>
      <c r="L27" s="130" t="s">
        <v>262</v>
      </c>
      <c r="M27" s="120">
        <v>1</v>
      </c>
      <c r="N27" s="124">
        <v>1</v>
      </c>
      <c r="O27" s="125"/>
      <c r="P27" s="125"/>
      <c r="Q27" s="125"/>
      <c r="R27" s="124">
        <v>1</v>
      </c>
      <c r="S27" s="23"/>
      <c r="T27" s="23"/>
      <c r="U27" s="23"/>
      <c r="V27" s="23"/>
      <c r="W27" s="23"/>
      <c r="X27" s="23"/>
      <c r="Y27" s="23"/>
      <c r="Z27" s="23"/>
      <c r="AA27" s="23"/>
      <c r="AB27" s="23"/>
      <c r="AC27" s="23"/>
      <c r="AD27" s="23"/>
      <c r="AE27" s="23"/>
      <c r="AF27" s="22"/>
      <c r="AG27" s="22"/>
    </row>
    <row r="28" spans="1:37" s="19" customFormat="1" ht="85.5" customHeight="1" x14ac:dyDescent="0.2">
      <c r="A28" s="31">
        <v>19</v>
      </c>
      <c r="B28" s="31">
        <v>1</v>
      </c>
      <c r="C28" s="31">
        <v>1.4</v>
      </c>
      <c r="D28" s="31" t="s">
        <v>258</v>
      </c>
      <c r="E28" s="55" t="s">
        <v>259</v>
      </c>
      <c r="F28" s="96" t="s">
        <v>125</v>
      </c>
      <c r="G28" s="135">
        <v>43463</v>
      </c>
      <c r="H28" s="95" t="s">
        <v>35</v>
      </c>
      <c r="I28" s="96" t="s">
        <v>126</v>
      </c>
      <c r="J28" s="96" t="s">
        <v>127</v>
      </c>
      <c r="K28" s="95" t="s">
        <v>128</v>
      </c>
      <c r="L28" s="130" t="s">
        <v>262</v>
      </c>
      <c r="M28" s="120">
        <v>1</v>
      </c>
      <c r="N28" s="124">
        <v>1</v>
      </c>
      <c r="O28" s="125"/>
      <c r="P28" s="125"/>
      <c r="Q28" s="125"/>
      <c r="R28" s="124">
        <v>1</v>
      </c>
      <c r="S28" s="23"/>
      <c r="T28" s="23"/>
      <c r="U28" s="23"/>
      <c r="V28" s="23"/>
      <c r="W28" s="23"/>
      <c r="X28" s="23"/>
      <c r="Y28" s="23"/>
      <c r="Z28" s="23"/>
      <c r="AA28" s="23"/>
      <c r="AB28" s="23"/>
      <c r="AC28" s="23"/>
      <c r="AD28" s="23"/>
      <c r="AE28" s="23"/>
      <c r="AF28" s="22"/>
      <c r="AG28" s="22"/>
    </row>
    <row r="29" spans="1:37" s="19" customFormat="1" ht="110.25" customHeight="1" x14ac:dyDescent="0.2">
      <c r="A29" s="31">
        <v>20</v>
      </c>
      <c r="B29" s="31">
        <v>1</v>
      </c>
      <c r="C29" s="31">
        <v>1.1000000000000001</v>
      </c>
      <c r="D29" s="31" t="s">
        <v>267</v>
      </c>
      <c r="E29" s="31" t="s">
        <v>132</v>
      </c>
      <c r="F29" s="33" t="s">
        <v>133</v>
      </c>
      <c r="G29" s="88">
        <v>43465</v>
      </c>
      <c r="H29" s="89" t="s">
        <v>35</v>
      </c>
      <c r="I29" s="90" t="s">
        <v>134</v>
      </c>
      <c r="J29" s="91" t="s">
        <v>135</v>
      </c>
      <c r="K29" s="89" t="s">
        <v>268</v>
      </c>
      <c r="L29" s="31" t="s">
        <v>72</v>
      </c>
      <c r="M29" s="89">
        <v>0.88</v>
      </c>
      <c r="N29" s="89">
        <v>1</v>
      </c>
      <c r="O29" s="89">
        <v>0</v>
      </c>
      <c r="P29" s="89">
        <v>0.1</v>
      </c>
      <c r="Q29" s="89">
        <v>0.5</v>
      </c>
      <c r="R29" s="89">
        <v>0.4</v>
      </c>
      <c r="S29" s="23"/>
      <c r="T29" s="23"/>
      <c r="U29" s="23"/>
      <c r="V29" s="23"/>
      <c r="W29" s="23"/>
      <c r="X29" s="23"/>
      <c r="Y29" s="23"/>
      <c r="Z29" s="23"/>
      <c r="AA29" s="23"/>
      <c r="AB29" s="23"/>
      <c r="AC29" s="23"/>
      <c r="AD29" s="23"/>
      <c r="AE29" s="23"/>
      <c r="AF29" s="22"/>
      <c r="AG29" s="22"/>
    </row>
    <row r="30" spans="1:37" s="19" customFormat="1" ht="116.25" customHeight="1" x14ac:dyDescent="0.2">
      <c r="A30" s="31">
        <v>21</v>
      </c>
      <c r="B30" s="31">
        <v>1</v>
      </c>
      <c r="C30" s="31">
        <v>1.1000000000000001</v>
      </c>
      <c r="D30" s="31" t="s">
        <v>267</v>
      </c>
      <c r="E30" s="31" t="s">
        <v>136</v>
      </c>
      <c r="F30" s="33" t="s">
        <v>269</v>
      </c>
      <c r="G30" s="88">
        <v>43465</v>
      </c>
      <c r="H30" s="89" t="s">
        <v>35</v>
      </c>
      <c r="I30" s="90" t="s">
        <v>270</v>
      </c>
      <c r="J30" s="91" t="s">
        <v>271</v>
      </c>
      <c r="K30" s="89" t="s">
        <v>137</v>
      </c>
      <c r="L30" s="31" t="s">
        <v>72</v>
      </c>
      <c r="M30" s="89">
        <v>0.7</v>
      </c>
      <c r="N30" s="89">
        <v>1</v>
      </c>
      <c r="O30" s="92"/>
      <c r="P30" s="92">
        <v>0.5</v>
      </c>
      <c r="Q30" s="92"/>
      <c r="R30" s="92">
        <v>0.5</v>
      </c>
      <c r="S30" s="23"/>
      <c r="T30" s="23"/>
      <c r="U30" s="23"/>
      <c r="V30" s="23"/>
      <c r="W30" s="23"/>
      <c r="X30" s="23"/>
      <c r="Y30" s="23"/>
      <c r="Z30" s="23"/>
      <c r="AA30" s="23"/>
      <c r="AB30" s="23"/>
      <c r="AC30" s="23"/>
      <c r="AD30" s="23"/>
      <c r="AE30" s="23"/>
      <c r="AF30" s="22"/>
      <c r="AG30" s="22"/>
    </row>
    <row r="31" spans="1:37" s="19" customFormat="1" ht="132.75" customHeight="1" x14ac:dyDescent="0.2">
      <c r="A31" s="31">
        <v>22</v>
      </c>
      <c r="B31" s="31">
        <v>1</v>
      </c>
      <c r="C31" s="31">
        <v>1.1000000000000001</v>
      </c>
      <c r="D31" s="31" t="s">
        <v>267</v>
      </c>
      <c r="E31" s="31" t="s">
        <v>132</v>
      </c>
      <c r="F31" s="33" t="s">
        <v>402</v>
      </c>
      <c r="G31" s="88">
        <v>43465</v>
      </c>
      <c r="H31" s="89" t="s">
        <v>35</v>
      </c>
      <c r="I31" s="90" t="s">
        <v>272</v>
      </c>
      <c r="J31" s="91" t="s">
        <v>273</v>
      </c>
      <c r="K31" s="89" t="s">
        <v>138</v>
      </c>
      <c r="L31" s="31" t="s">
        <v>72</v>
      </c>
      <c r="M31" s="89">
        <v>1</v>
      </c>
      <c r="N31" s="89">
        <v>1</v>
      </c>
      <c r="O31" s="92">
        <v>1</v>
      </c>
      <c r="P31" s="92">
        <v>1</v>
      </c>
      <c r="Q31" s="92">
        <v>1</v>
      </c>
      <c r="R31" s="92">
        <v>1</v>
      </c>
      <c r="S31" s="23"/>
      <c r="T31" s="23"/>
      <c r="U31" s="23"/>
      <c r="V31" s="23"/>
      <c r="W31" s="23"/>
      <c r="X31" s="23"/>
      <c r="Y31" s="23"/>
      <c r="Z31" s="23"/>
      <c r="AA31" s="23"/>
      <c r="AB31" s="23"/>
      <c r="AC31" s="23"/>
      <c r="AD31" s="23"/>
      <c r="AE31" s="23"/>
    </row>
    <row r="32" spans="1:37" s="93" customFormat="1" ht="165.75" customHeight="1" x14ac:dyDescent="0.2">
      <c r="A32" s="31">
        <v>23</v>
      </c>
      <c r="B32" s="31">
        <v>1</v>
      </c>
      <c r="C32" s="31" t="s">
        <v>274</v>
      </c>
      <c r="D32" s="31" t="s">
        <v>267</v>
      </c>
      <c r="E32" s="31" t="s">
        <v>132</v>
      </c>
      <c r="F32" s="33" t="s">
        <v>275</v>
      </c>
      <c r="G32" s="88">
        <v>43465</v>
      </c>
      <c r="H32" s="89" t="s">
        <v>36</v>
      </c>
      <c r="I32" s="90" t="s">
        <v>140</v>
      </c>
      <c r="J32" s="91" t="s">
        <v>141</v>
      </c>
      <c r="K32" s="89" t="s">
        <v>403</v>
      </c>
      <c r="L32" s="31" t="s">
        <v>72</v>
      </c>
      <c r="M32" s="89"/>
      <c r="N32" s="89">
        <v>0.2</v>
      </c>
      <c r="O32" s="92">
        <v>0.2</v>
      </c>
      <c r="P32" s="92">
        <v>0.2</v>
      </c>
      <c r="Q32" s="92">
        <v>0.2</v>
      </c>
      <c r="R32" s="92">
        <v>0.2</v>
      </c>
      <c r="S32" s="23"/>
      <c r="T32" s="23"/>
      <c r="U32" s="23"/>
      <c r="V32" s="23"/>
      <c r="W32" s="23"/>
      <c r="X32" s="23"/>
      <c r="Y32" s="23"/>
      <c r="Z32" s="23"/>
      <c r="AA32" s="23"/>
      <c r="AB32" s="23"/>
      <c r="AC32" s="23"/>
      <c r="AD32" s="23"/>
      <c r="AE32" s="23"/>
      <c r="AF32" s="19"/>
      <c r="AG32" s="19"/>
      <c r="AH32" s="19"/>
      <c r="AI32" s="19"/>
      <c r="AJ32" s="19"/>
      <c r="AK32" s="19"/>
    </row>
    <row r="33" spans="1:31" s="19" customFormat="1" ht="128.25" customHeight="1" x14ac:dyDescent="0.2">
      <c r="A33" s="31">
        <v>24</v>
      </c>
      <c r="B33" s="31">
        <v>1</v>
      </c>
      <c r="C33" s="31" t="s">
        <v>276</v>
      </c>
      <c r="D33" s="31" t="s">
        <v>267</v>
      </c>
      <c r="E33" s="31" t="s">
        <v>142</v>
      </c>
      <c r="F33" s="33" t="s">
        <v>139</v>
      </c>
      <c r="G33" s="88">
        <v>43465</v>
      </c>
      <c r="H33" s="89" t="s">
        <v>36</v>
      </c>
      <c r="I33" s="90" t="s">
        <v>143</v>
      </c>
      <c r="J33" s="91" t="s">
        <v>144</v>
      </c>
      <c r="K33" s="89" t="s">
        <v>445</v>
      </c>
      <c r="L33" s="31" t="s">
        <v>72</v>
      </c>
      <c r="M33" s="89"/>
      <c r="N33" s="89">
        <v>0.2</v>
      </c>
      <c r="O33" s="92">
        <v>0.2</v>
      </c>
      <c r="P33" s="92">
        <v>0.2</v>
      </c>
      <c r="Q33" s="92">
        <v>0.2</v>
      </c>
      <c r="R33" s="92">
        <v>0.2</v>
      </c>
      <c r="S33" s="23"/>
      <c r="T33" s="23"/>
      <c r="U33" s="23"/>
      <c r="V33" s="23"/>
      <c r="W33" s="23"/>
      <c r="X33" s="23"/>
      <c r="Y33" s="23"/>
      <c r="Z33" s="23"/>
      <c r="AA33" s="23"/>
      <c r="AB33" s="23"/>
      <c r="AC33" s="23"/>
      <c r="AD33" s="23"/>
      <c r="AE33" s="23"/>
    </row>
    <row r="34" spans="1:31" s="19" customFormat="1" ht="129.75" customHeight="1" x14ac:dyDescent="0.2">
      <c r="A34" s="31">
        <v>25</v>
      </c>
      <c r="B34" s="31">
        <v>1</v>
      </c>
      <c r="C34" s="31">
        <v>1.1000000000000001</v>
      </c>
      <c r="D34" s="31" t="s">
        <v>267</v>
      </c>
      <c r="E34" s="31" t="s">
        <v>145</v>
      </c>
      <c r="F34" s="33" t="s">
        <v>146</v>
      </c>
      <c r="G34" s="88">
        <v>43465</v>
      </c>
      <c r="H34" s="89" t="s">
        <v>35</v>
      </c>
      <c r="I34" s="90" t="s">
        <v>147</v>
      </c>
      <c r="J34" s="91" t="s">
        <v>148</v>
      </c>
      <c r="K34" s="89" t="s">
        <v>446</v>
      </c>
      <c r="L34" s="31" t="s">
        <v>72</v>
      </c>
      <c r="M34" s="89"/>
      <c r="N34" s="89">
        <v>0.8</v>
      </c>
      <c r="O34" s="92">
        <v>0.8</v>
      </c>
      <c r="P34" s="92">
        <v>0.8</v>
      </c>
      <c r="Q34" s="92">
        <v>0.8</v>
      </c>
      <c r="R34" s="92">
        <v>0.8</v>
      </c>
      <c r="S34" s="23"/>
      <c r="T34" s="23"/>
      <c r="U34" s="23"/>
      <c r="V34" s="23"/>
      <c r="W34" s="23"/>
      <c r="X34" s="23"/>
      <c r="Y34" s="23"/>
      <c r="Z34" s="23"/>
      <c r="AA34" s="23"/>
      <c r="AB34" s="23"/>
      <c r="AC34" s="23"/>
      <c r="AD34" s="23"/>
      <c r="AE34" s="23"/>
    </row>
    <row r="35" spans="1:31" s="19" customFormat="1" ht="85.5" customHeight="1" x14ac:dyDescent="0.2">
      <c r="A35" s="31">
        <v>26</v>
      </c>
      <c r="B35" s="31">
        <v>1</v>
      </c>
      <c r="C35" s="31">
        <v>1.1000000000000001</v>
      </c>
      <c r="D35" s="31" t="s">
        <v>267</v>
      </c>
      <c r="E35" s="31" t="s">
        <v>149</v>
      </c>
      <c r="F35" s="33" t="s">
        <v>150</v>
      </c>
      <c r="G35" s="88">
        <v>43465</v>
      </c>
      <c r="H35" s="89" t="s">
        <v>37</v>
      </c>
      <c r="I35" s="90" t="s">
        <v>151</v>
      </c>
      <c r="J35" s="91" t="s">
        <v>152</v>
      </c>
      <c r="K35" s="35" t="s">
        <v>153</v>
      </c>
      <c r="L35" s="31" t="s">
        <v>154</v>
      </c>
      <c r="M35" s="108">
        <v>124</v>
      </c>
      <c r="N35" s="109">
        <v>140</v>
      </c>
      <c r="O35" s="110">
        <v>140</v>
      </c>
      <c r="P35" s="110">
        <v>140</v>
      </c>
      <c r="Q35" s="110">
        <v>140</v>
      </c>
      <c r="R35" s="110">
        <v>140</v>
      </c>
      <c r="S35" s="23"/>
      <c r="T35" s="23"/>
      <c r="U35" s="23"/>
      <c r="V35" s="23"/>
      <c r="W35" s="23"/>
      <c r="X35" s="23"/>
      <c r="Y35" s="23"/>
      <c r="Z35" s="23"/>
      <c r="AA35" s="23"/>
      <c r="AB35" s="23"/>
      <c r="AC35" s="23"/>
      <c r="AD35" s="23"/>
      <c r="AE35" s="23"/>
    </row>
    <row r="36" spans="1:31" s="19" customFormat="1" ht="149.25" customHeight="1" x14ac:dyDescent="0.2">
      <c r="A36" s="31">
        <v>27</v>
      </c>
      <c r="B36" s="31">
        <v>1</v>
      </c>
      <c r="C36" s="31">
        <v>1.5</v>
      </c>
      <c r="D36" s="31" t="s">
        <v>267</v>
      </c>
      <c r="E36" s="31" t="s">
        <v>130</v>
      </c>
      <c r="F36" s="111" t="s">
        <v>277</v>
      </c>
      <c r="G36" s="88">
        <v>43465</v>
      </c>
      <c r="H36" s="89" t="s">
        <v>37</v>
      </c>
      <c r="I36" s="90" t="s">
        <v>278</v>
      </c>
      <c r="J36" s="90" t="s">
        <v>279</v>
      </c>
      <c r="K36" s="112" t="s">
        <v>280</v>
      </c>
      <c r="L36" s="31" t="s">
        <v>105</v>
      </c>
      <c r="M36" s="89"/>
      <c r="N36" s="108">
        <v>2</v>
      </c>
      <c r="O36" s="113"/>
      <c r="P36" s="108">
        <v>2</v>
      </c>
      <c r="Q36" s="114"/>
      <c r="R36" s="108">
        <v>2</v>
      </c>
      <c r="S36" s="23"/>
      <c r="T36" s="23"/>
      <c r="U36" s="23"/>
      <c r="V36" s="23"/>
      <c r="W36" s="23"/>
      <c r="X36" s="23"/>
      <c r="Y36" s="23"/>
      <c r="Z36" s="23"/>
      <c r="AA36" s="23"/>
      <c r="AB36" s="23"/>
      <c r="AC36" s="23"/>
      <c r="AD36" s="23"/>
      <c r="AE36" s="23"/>
    </row>
    <row r="37" spans="1:31" s="19" customFormat="1" ht="144" customHeight="1" x14ac:dyDescent="0.2">
      <c r="A37" s="31">
        <v>28</v>
      </c>
      <c r="B37" s="45">
        <v>1</v>
      </c>
      <c r="C37" s="31">
        <v>1.1000000000000001</v>
      </c>
      <c r="D37" s="31" t="s">
        <v>267</v>
      </c>
      <c r="E37" s="31" t="s">
        <v>142</v>
      </c>
      <c r="F37" s="33" t="s">
        <v>281</v>
      </c>
      <c r="G37" s="88">
        <v>43465</v>
      </c>
      <c r="H37" s="89" t="s">
        <v>36</v>
      </c>
      <c r="I37" s="90" t="s">
        <v>282</v>
      </c>
      <c r="J37" s="90" t="s">
        <v>283</v>
      </c>
      <c r="K37" s="89" t="s">
        <v>404</v>
      </c>
      <c r="L37" s="31" t="s">
        <v>72</v>
      </c>
      <c r="M37" s="89" t="s">
        <v>155</v>
      </c>
      <c r="N37" s="89">
        <v>0.5</v>
      </c>
      <c r="O37" s="113"/>
      <c r="P37" s="113">
        <v>0.25</v>
      </c>
      <c r="Q37" s="113"/>
      <c r="R37" s="113">
        <v>0.25</v>
      </c>
      <c r="S37" s="23"/>
      <c r="T37" s="23"/>
      <c r="U37" s="23"/>
      <c r="V37" s="23"/>
      <c r="W37" s="23"/>
      <c r="X37" s="23"/>
      <c r="Y37" s="23"/>
      <c r="Z37" s="23"/>
      <c r="AA37" s="23"/>
      <c r="AB37" s="23"/>
      <c r="AC37" s="23"/>
      <c r="AD37" s="23"/>
      <c r="AE37" s="23"/>
    </row>
    <row r="38" spans="1:31" s="19" customFormat="1" ht="164.25" customHeight="1" x14ac:dyDescent="0.2">
      <c r="A38" s="31">
        <v>29</v>
      </c>
      <c r="B38" s="31">
        <v>1</v>
      </c>
      <c r="C38" s="31">
        <v>1.1000000000000001</v>
      </c>
      <c r="D38" s="31" t="s">
        <v>267</v>
      </c>
      <c r="E38" s="31" t="s">
        <v>142</v>
      </c>
      <c r="F38" s="33" t="s">
        <v>284</v>
      </c>
      <c r="G38" s="88">
        <v>43465</v>
      </c>
      <c r="H38" s="89" t="s">
        <v>36</v>
      </c>
      <c r="I38" s="90" t="s">
        <v>285</v>
      </c>
      <c r="J38" s="90" t="s">
        <v>286</v>
      </c>
      <c r="K38" s="89" t="s">
        <v>287</v>
      </c>
      <c r="L38" s="31" t="s">
        <v>72</v>
      </c>
      <c r="M38" s="89"/>
      <c r="N38" s="89">
        <v>0.6</v>
      </c>
      <c r="O38" s="92">
        <v>0.6</v>
      </c>
      <c r="P38" s="92">
        <v>0.6</v>
      </c>
      <c r="Q38" s="92">
        <v>0.6</v>
      </c>
      <c r="R38" s="92">
        <v>0.6</v>
      </c>
      <c r="S38" s="23"/>
      <c r="T38" s="23"/>
      <c r="U38" s="23"/>
      <c r="V38" s="23"/>
      <c r="W38" s="23"/>
      <c r="X38" s="23"/>
      <c r="Y38" s="23"/>
      <c r="Z38" s="23"/>
      <c r="AA38" s="23"/>
      <c r="AB38" s="23"/>
      <c r="AC38" s="23"/>
      <c r="AD38" s="23"/>
      <c r="AE38" s="23"/>
    </row>
    <row r="39" spans="1:31" s="19" customFormat="1" ht="275.25" customHeight="1" x14ac:dyDescent="0.2">
      <c r="A39" s="31">
        <v>30</v>
      </c>
      <c r="B39" s="31">
        <v>1</v>
      </c>
      <c r="C39" s="31">
        <v>1.1000000000000001</v>
      </c>
      <c r="D39" s="31" t="s">
        <v>267</v>
      </c>
      <c r="E39" s="31" t="s">
        <v>392</v>
      </c>
      <c r="F39" s="33" t="s">
        <v>393</v>
      </c>
      <c r="G39" s="88">
        <v>43465</v>
      </c>
      <c r="H39" s="115" t="s">
        <v>35</v>
      </c>
      <c r="I39" s="90" t="s">
        <v>394</v>
      </c>
      <c r="J39" s="90" t="s">
        <v>395</v>
      </c>
      <c r="K39" s="89" t="s">
        <v>396</v>
      </c>
      <c r="L39" s="31" t="s">
        <v>72</v>
      </c>
      <c r="M39" s="89"/>
      <c r="N39" s="89">
        <v>1</v>
      </c>
      <c r="O39" s="92"/>
      <c r="P39" s="92"/>
      <c r="Q39" s="92"/>
      <c r="R39" s="92">
        <v>1</v>
      </c>
      <c r="S39" s="23"/>
      <c r="T39" s="23"/>
      <c r="U39" s="23"/>
      <c r="V39" s="23"/>
      <c r="W39" s="23"/>
      <c r="X39" s="23"/>
      <c r="Y39" s="23"/>
      <c r="Z39" s="23"/>
      <c r="AA39" s="23"/>
      <c r="AB39" s="23"/>
      <c r="AC39" s="23"/>
      <c r="AD39" s="23"/>
      <c r="AE39" s="23"/>
    </row>
    <row r="40" spans="1:31" s="19" customFormat="1" ht="145.5" customHeight="1" x14ac:dyDescent="0.2">
      <c r="A40" s="31">
        <v>31</v>
      </c>
      <c r="B40" s="45">
        <v>1</v>
      </c>
      <c r="C40" s="45">
        <v>1.2</v>
      </c>
      <c r="D40" s="31" t="s">
        <v>96</v>
      </c>
      <c r="E40" s="31" t="s">
        <v>97</v>
      </c>
      <c r="F40" s="121" t="s">
        <v>405</v>
      </c>
      <c r="G40" s="137">
        <v>43465</v>
      </c>
      <c r="H40" s="115" t="s">
        <v>35</v>
      </c>
      <c r="I40" s="33" t="s">
        <v>288</v>
      </c>
      <c r="J40" s="121" t="s">
        <v>289</v>
      </c>
      <c r="K40" s="89" t="s">
        <v>406</v>
      </c>
      <c r="L40" s="121" t="s">
        <v>262</v>
      </c>
      <c r="M40" s="138">
        <v>1</v>
      </c>
      <c r="N40" s="138">
        <v>1</v>
      </c>
      <c r="O40" s="138">
        <v>0.25</v>
      </c>
      <c r="P40" s="138">
        <v>0.25</v>
      </c>
      <c r="Q40" s="138">
        <v>0.25</v>
      </c>
      <c r="R40" s="138">
        <v>0.25</v>
      </c>
      <c r="S40" s="84">
        <f>SUM(O40:R40)</f>
        <v>1</v>
      </c>
      <c r="T40" s="23"/>
      <c r="U40" s="23"/>
      <c r="V40" s="23"/>
      <c r="W40" s="23"/>
      <c r="X40" s="23"/>
      <c r="Y40" s="23"/>
      <c r="Z40" s="23"/>
      <c r="AA40" s="23"/>
      <c r="AB40" s="23"/>
      <c r="AC40" s="23"/>
      <c r="AD40" s="23"/>
      <c r="AE40" s="23"/>
    </row>
    <row r="41" spans="1:31" s="19" customFormat="1" ht="147.75" customHeight="1" x14ac:dyDescent="0.2">
      <c r="A41" s="31">
        <v>32</v>
      </c>
      <c r="B41" s="45">
        <v>1</v>
      </c>
      <c r="C41" s="45">
        <v>1.2</v>
      </c>
      <c r="D41" s="31" t="s">
        <v>96</v>
      </c>
      <c r="E41" s="31" t="s">
        <v>97</v>
      </c>
      <c r="F41" s="121" t="s">
        <v>290</v>
      </c>
      <c r="G41" s="137">
        <v>43465</v>
      </c>
      <c r="H41" s="115" t="s">
        <v>37</v>
      </c>
      <c r="I41" s="33" t="s">
        <v>291</v>
      </c>
      <c r="J41" s="121" t="s">
        <v>98</v>
      </c>
      <c r="K41" s="89" t="s">
        <v>292</v>
      </c>
      <c r="L41" s="121" t="s">
        <v>262</v>
      </c>
      <c r="M41" s="138">
        <v>1</v>
      </c>
      <c r="N41" s="139">
        <v>1</v>
      </c>
      <c r="O41" s="139">
        <v>1</v>
      </c>
      <c r="P41" s="139">
        <v>1</v>
      </c>
      <c r="Q41" s="139">
        <v>1</v>
      </c>
      <c r="R41" s="139">
        <v>1</v>
      </c>
      <c r="S41" s="21"/>
      <c r="T41" s="21"/>
      <c r="U41" s="21"/>
      <c r="V41" s="21"/>
      <c r="W41" s="21"/>
      <c r="X41" s="21"/>
      <c r="Y41" s="21"/>
      <c r="Z41" s="21"/>
      <c r="AA41" s="21"/>
      <c r="AB41" s="21"/>
      <c r="AC41" s="21"/>
      <c r="AD41" s="21"/>
      <c r="AE41" s="21"/>
    </row>
    <row r="42" spans="1:31" s="19" customFormat="1" ht="186.75" customHeight="1" x14ac:dyDescent="0.2">
      <c r="A42" s="31">
        <v>33</v>
      </c>
      <c r="B42" s="45">
        <v>1</v>
      </c>
      <c r="C42" s="45">
        <v>1.2</v>
      </c>
      <c r="D42" s="31" t="s">
        <v>96</v>
      </c>
      <c r="E42" s="31" t="s">
        <v>97</v>
      </c>
      <c r="F42" s="121" t="s">
        <v>293</v>
      </c>
      <c r="G42" s="137">
        <v>43465</v>
      </c>
      <c r="H42" s="115" t="s">
        <v>35</v>
      </c>
      <c r="I42" s="33" t="s">
        <v>99</v>
      </c>
      <c r="J42" s="121" t="s">
        <v>207</v>
      </c>
      <c r="K42" s="89" t="s">
        <v>294</v>
      </c>
      <c r="L42" s="121" t="s">
        <v>262</v>
      </c>
      <c r="M42" s="138">
        <v>0.9</v>
      </c>
      <c r="N42" s="139">
        <v>0.9</v>
      </c>
      <c r="O42" s="139">
        <v>0.9</v>
      </c>
      <c r="P42" s="139">
        <v>0.9</v>
      </c>
      <c r="Q42" s="139">
        <v>0.9</v>
      </c>
      <c r="R42" s="139">
        <v>0.9</v>
      </c>
      <c r="S42" s="26"/>
      <c r="T42" s="26"/>
      <c r="U42" s="26"/>
      <c r="V42" s="26"/>
      <c r="W42" s="26"/>
      <c r="X42" s="26"/>
      <c r="Y42" s="26"/>
      <c r="Z42" s="26"/>
      <c r="AA42" s="26"/>
      <c r="AB42" s="26"/>
      <c r="AC42" s="26"/>
      <c r="AD42" s="26"/>
      <c r="AE42" s="26"/>
    </row>
    <row r="43" spans="1:31" s="19" customFormat="1" ht="173.25" customHeight="1" x14ac:dyDescent="0.2">
      <c r="A43" s="31">
        <v>34</v>
      </c>
      <c r="B43" s="45">
        <v>1</v>
      </c>
      <c r="C43" s="45">
        <v>1.2</v>
      </c>
      <c r="D43" s="31" t="s">
        <v>96</v>
      </c>
      <c r="E43" s="31" t="s">
        <v>97</v>
      </c>
      <c r="F43" s="121" t="s">
        <v>295</v>
      </c>
      <c r="G43" s="137">
        <v>43465</v>
      </c>
      <c r="H43" s="115" t="s">
        <v>35</v>
      </c>
      <c r="I43" s="33" t="s">
        <v>296</v>
      </c>
      <c r="J43" s="121" t="s">
        <v>297</v>
      </c>
      <c r="K43" s="89" t="s">
        <v>298</v>
      </c>
      <c r="L43" s="121" t="s">
        <v>262</v>
      </c>
      <c r="M43" s="138">
        <v>0.64</v>
      </c>
      <c r="N43" s="139">
        <v>0.4</v>
      </c>
      <c r="O43" s="140">
        <v>0.1</v>
      </c>
      <c r="P43" s="140">
        <v>0.1</v>
      </c>
      <c r="Q43" s="139">
        <v>0.1</v>
      </c>
      <c r="R43" s="139">
        <v>0.1</v>
      </c>
      <c r="S43" s="21"/>
      <c r="T43" s="21"/>
      <c r="U43" s="21"/>
      <c r="V43" s="21"/>
      <c r="W43" s="21"/>
      <c r="X43" s="21"/>
      <c r="Y43" s="21"/>
      <c r="Z43" s="21"/>
      <c r="AA43" s="21"/>
      <c r="AB43" s="21"/>
      <c r="AC43" s="21"/>
      <c r="AD43" s="21"/>
      <c r="AE43" s="21"/>
    </row>
    <row r="44" spans="1:31" s="19" customFormat="1" ht="170.25" customHeight="1" x14ac:dyDescent="0.2">
      <c r="A44" s="31">
        <v>35</v>
      </c>
      <c r="B44" s="45">
        <v>1</v>
      </c>
      <c r="C44" s="45">
        <v>1.2</v>
      </c>
      <c r="D44" s="31" t="s">
        <v>96</v>
      </c>
      <c r="E44" s="31" t="s">
        <v>97</v>
      </c>
      <c r="F44" s="121" t="s">
        <v>299</v>
      </c>
      <c r="G44" s="137">
        <v>43465</v>
      </c>
      <c r="H44" s="115" t="s">
        <v>36</v>
      </c>
      <c r="I44" s="33" t="s">
        <v>300</v>
      </c>
      <c r="J44" s="121" t="s">
        <v>100</v>
      </c>
      <c r="K44" s="89" t="s">
        <v>301</v>
      </c>
      <c r="L44" s="121" t="s">
        <v>262</v>
      </c>
      <c r="M44" s="138">
        <v>1</v>
      </c>
      <c r="N44" s="139">
        <v>0.25</v>
      </c>
      <c r="O44" s="139">
        <v>0.25</v>
      </c>
      <c r="P44" s="139">
        <v>0.25</v>
      </c>
      <c r="Q44" s="139">
        <v>0.25</v>
      </c>
      <c r="R44" s="139">
        <v>0.25</v>
      </c>
      <c r="S44" s="21"/>
      <c r="T44" s="21"/>
      <c r="U44" s="21"/>
      <c r="V44" s="21"/>
      <c r="W44" s="21"/>
      <c r="X44" s="21"/>
      <c r="Y44" s="21"/>
      <c r="Z44" s="21"/>
      <c r="AA44" s="21"/>
      <c r="AB44" s="21"/>
      <c r="AC44" s="21"/>
      <c r="AD44" s="21"/>
      <c r="AE44" s="21"/>
    </row>
    <row r="45" spans="1:31" s="19" customFormat="1" ht="249.75" customHeight="1" x14ac:dyDescent="0.2">
      <c r="A45" s="31">
        <v>36</v>
      </c>
      <c r="B45" s="45">
        <v>1</v>
      </c>
      <c r="C45" s="45">
        <v>1.2</v>
      </c>
      <c r="D45" s="31" t="s">
        <v>96</v>
      </c>
      <c r="E45" s="31" t="s">
        <v>97</v>
      </c>
      <c r="F45" s="121" t="s">
        <v>101</v>
      </c>
      <c r="G45" s="137">
        <v>43465</v>
      </c>
      <c r="H45" s="115" t="s">
        <v>36</v>
      </c>
      <c r="I45" s="33" t="s">
        <v>102</v>
      </c>
      <c r="J45" s="121" t="s">
        <v>103</v>
      </c>
      <c r="K45" s="89" t="s">
        <v>302</v>
      </c>
      <c r="L45" s="121" t="s">
        <v>262</v>
      </c>
      <c r="M45" s="138">
        <v>1</v>
      </c>
      <c r="N45" s="139">
        <v>0.5</v>
      </c>
      <c r="O45" s="139">
        <v>0.5</v>
      </c>
      <c r="P45" s="139">
        <v>0.5</v>
      </c>
      <c r="Q45" s="139">
        <v>0.5</v>
      </c>
      <c r="R45" s="139">
        <v>0.5</v>
      </c>
      <c r="S45" s="21"/>
      <c r="T45" s="21"/>
      <c r="U45" s="21"/>
      <c r="V45" s="21"/>
      <c r="W45" s="21"/>
      <c r="X45" s="21"/>
      <c r="Y45" s="21"/>
      <c r="Z45" s="21"/>
      <c r="AA45" s="21"/>
      <c r="AB45" s="21"/>
      <c r="AC45" s="21"/>
      <c r="AD45" s="21"/>
      <c r="AE45" s="21"/>
    </row>
    <row r="46" spans="1:31" s="19" customFormat="1" ht="85.5" customHeight="1" x14ac:dyDescent="0.2">
      <c r="A46" s="31">
        <v>37</v>
      </c>
      <c r="B46" s="141">
        <v>1</v>
      </c>
      <c r="C46" s="141">
        <v>1.2</v>
      </c>
      <c r="D46" s="31" t="s">
        <v>96</v>
      </c>
      <c r="E46" s="31" t="s">
        <v>109</v>
      </c>
      <c r="F46" s="142" t="s">
        <v>303</v>
      </c>
      <c r="G46" s="143">
        <v>43465</v>
      </c>
      <c r="H46" s="144" t="s">
        <v>36</v>
      </c>
      <c r="I46" s="145" t="s">
        <v>304</v>
      </c>
      <c r="J46" s="142" t="s">
        <v>104</v>
      </c>
      <c r="K46" s="89" t="s">
        <v>407</v>
      </c>
      <c r="L46" s="142" t="s">
        <v>105</v>
      </c>
      <c r="M46" s="146">
        <v>1201829386</v>
      </c>
      <c r="N46" s="147">
        <v>7500000000</v>
      </c>
      <c r="O46" s="147">
        <v>1875000000</v>
      </c>
      <c r="P46" s="147">
        <v>1875000000</v>
      </c>
      <c r="Q46" s="147">
        <v>1875000000</v>
      </c>
      <c r="R46" s="147">
        <v>1875000000</v>
      </c>
      <c r="S46" s="21"/>
      <c r="T46" s="21"/>
      <c r="U46" s="21"/>
      <c r="V46" s="21"/>
      <c r="W46" s="21"/>
      <c r="X46" s="21"/>
      <c r="Y46" s="21"/>
      <c r="Z46" s="21"/>
      <c r="AA46" s="21"/>
      <c r="AB46" s="21"/>
      <c r="AC46" s="21"/>
      <c r="AD46" s="21"/>
      <c r="AE46" s="21"/>
    </row>
    <row r="47" spans="1:31" s="19" customFormat="1" ht="90.75" customHeight="1" x14ac:dyDescent="0.2">
      <c r="A47" s="31">
        <v>38</v>
      </c>
      <c r="B47" s="141">
        <v>1</v>
      </c>
      <c r="C47" s="141">
        <v>1.2</v>
      </c>
      <c r="D47" s="31" t="s">
        <v>96</v>
      </c>
      <c r="E47" s="31" t="s">
        <v>109</v>
      </c>
      <c r="F47" s="142" t="s">
        <v>408</v>
      </c>
      <c r="G47" s="143">
        <v>43465</v>
      </c>
      <c r="H47" s="144" t="s">
        <v>35</v>
      </c>
      <c r="I47" s="145" t="s">
        <v>106</v>
      </c>
      <c r="J47" s="142" t="s">
        <v>409</v>
      </c>
      <c r="K47" s="89" t="s">
        <v>410</v>
      </c>
      <c r="L47" s="142" t="s">
        <v>262</v>
      </c>
      <c r="M47" s="148">
        <v>0.95</v>
      </c>
      <c r="N47" s="149">
        <v>0.9</v>
      </c>
      <c r="O47" s="149">
        <v>0.9</v>
      </c>
      <c r="P47" s="149">
        <v>0.9</v>
      </c>
      <c r="Q47" s="149">
        <v>0.9</v>
      </c>
      <c r="R47" s="149">
        <v>0.9</v>
      </c>
      <c r="S47" s="21"/>
      <c r="T47" s="21"/>
      <c r="U47" s="21"/>
      <c r="V47" s="21"/>
      <c r="W47" s="21"/>
      <c r="X47" s="21"/>
      <c r="Y47" s="21"/>
      <c r="Z47" s="21"/>
      <c r="AA47" s="21"/>
      <c r="AB47" s="21"/>
      <c r="AC47" s="21"/>
      <c r="AD47" s="21"/>
      <c r="AE47" s="21"/>
    </row>
    <row r="48" spans="1:31" s="19" customFormat="1" ht="120.75" customHeight="1" x14ac:dyDescent="0.2">
      <c r="A48" s="31">
        <v>39</v>
      </c>
      <c r="B48" s="141">
        <v>1</v>
      </c>
      <c r="C48" s="141">
        <v>1.2</v>
      </c>
      <c r="D48" s="31" t="s">
        <v>96</v>
      </c>
      <c r="E48" s="31" t="s">
        <v>109</v>
      </c>
      <c r="F48" s="142" t="s">
        <v>305</v>
      </c>
      <c r="G48" s="143">
        <v>43465</v>
      </c>
      <c r="H48" s="144" t="s">
        <v>35</v>
      </c>
      <c r="I48" s="145" t="s">
        <v>306</v>
      </c>
      <c r="J48" s="142" t="s">
        <v>411</v>
      </c>
      <c r="K48" s="89" t="s">
        <v>412</v>
      </c>
      <c r="L48" s="142" t="s">
        <v>262</v>
      </c>
      <c r="M48" s="148">
        <v>0.88</v>
      </c>
      <c r="N48" s="149">
        <v>0.9</v>
      </c>
      <c r="O48" s="149">
        <v>0.9</v>
      </c>
      <c r="P48" s="149">
        <v>0.9</v>
      </c>
      <c r="Q48" s="149">
        <v>0.9</v>
      </c>
      <c r="R48" s="149">
        <v>0.9</v>
      </c>
      <c r="S48" s="21"/>
      <c r="T48" s="21"/>
      <c r="U48" s="21"/>
      <c r="V48" s="21"/>
      <c r="W48" s="21"/>
      <c r="X48" s="21"/>
      <c r="Y48" s="21"/>
      <c r="Z48" s="21"/>
      <c r="AA48" s="21"/>
      <c r="AB48" s="21"/>
      <c r="AC48" s="21"/>
      <c r="AD48" s="21"/>
      <c r="AE48" s="21"/>
    </row>
    <row r="49" spans="1:31" ht="88.5" customHeight="1" x14ac:dyDescent="0.2">
      <c r="A49" s="31">
        <v>40</v>
      </c>
      <c r="B49" s="141">
        <v>1</v>
      </c>
      <c r="C49" s="141">
        <v>1.2</v>
      </c>
      <c r="D49" s="31" t="s">
        <v>96</v>
      </c>
      <c r="E49" s="31" t="s">
        <v>109</v>
      </c>
      <c r="F49" s="142" t="s">
        <v>413</v>
      </c>
      <c r="G49" s="143">
        <v>43465</v>
      </c>
      <c r="H49" s="144" t="s">
        <v>36</v>
      </c>
      <c r="I49" s="145" t="s">
        <v>107</v>
      </c>
      <c r="J49" s="142" t="s">
        <v>108</v>
      </c>
      <c r="K49" s="89" t="s">
        <v>307</v>
      </c>
      <c r="L49" s="142" t="s">
        <v>262</v>
      </c>
      <c r="M49" s="150">
        <v>0.95</v>
      </c>
      <c r="N49" s="149">
        <v>0.9</v>
      </c>
      <c r="O49" s="149">
        <v>0.9</v>
      </c>
      <c r="P49" s="149">
        <v>0.9</v>
      </c>
      <c r="Q49" s="149">
        <v>0.9</v>
      </c>
      <c r="R49" s="149">
        <v>0.9</v>
      </c>
      <c r="S49" s="21"/>
      <c r="T49" s="21"/>
      <c r="U49" s="21"/>
      <c r="V49" s="21"/>
      <c r="W49" s="21"/>
      <c r="X49" s="21"/>
      <c r="Y49" s="21"/>
      <c r="Z49" s="21"/>
      <c r="AA49" s="21"/>
      <c r="AB49" s="21"/>
      <c r="AC49" s="21"/>
      <c r="AD49" s="21"/>
      <c r="AE49" s="21"/>
    </row>
    <row r="50" spans="1:31" ht="105" customHeight="1" x14ac:dyDescent="0.2">
      <c r="A50" s="31">
        <v>41</v>
      </c>
      <c r="B50" s="141">
        <v>1</v>
      </c>
      <c r="C50" s="141">
        <v>1.2</v>
      </c>
      <c r="D50" s="31" t="s">
        <v>96</v>
      </c>
      <c r="E50" s="31" t="s">
        <v>109</v>
      </c>
      <c r="F50" s="142" t="s">
        <v>208</v>
      </c>
      <c r="G50" s="143">
        <v>43465</v>
      </c>
      <c r="H50" s="144" t="s">
        <v>35</v>
      </c>
      <c r="I50" s="145" t="s">
        <v>110</v>
      </c>
      <c r="J50" s="142" t="s">
        <v>414</v>
      </c>
      <c r="K50" s="89" t="s">
        <v>308</v>
      </c>
      <c r="L50" s="142" t="s">
        <v>262</v>
      </c>
      <c r="M50" s="148">
        <v>1</v>
      </c>
      <c r="N50" s="149">
        <v>1</v>
      </c>
      <c r="O50" s="149">
        <v>1</v>
      </c>
      <c r="P50" s="149">
        <v>1</v>
      </c>
      <c r="Q50" s="149">
        <v>1</v>
      </c>
      <c r="R50" s="149">
        <v>1</v>
      </c>
      <c r="S50" s="21"/>
      <c r="T50" s="21"/>
      <c r="U50" s="21"/>
      <c r="V50" s="21"/>
      <c r="W50" s="21"/>
      <c r="X50" s="21"/>
      <c r="Y50" s="21"/>
      <c r="Z50" s="21"/>
      <c r="AA50" s="21"/>
      <c r="AB50" s="21"/>
      <c r="AC50" s="21"/>
      <c r="AD50" s="21"/>
      <c r="AE50" s="21"/>
    </row>
    <row r="51" spans="1:31" ht="150" customHeight="1" x14ac:dyDescent="0.2">
      <c r="A51" s="31">
        <v>42</v>
      </c>
      <c r="B51" s="141">
        <v>1</v>
      </c>
      <c r="C51" s="141">
        <v>1.2</v>
      </c>
      <c r="D51" s="31" t="s">
        <v>96</v>
      </c>
      <c r="E51" s="31" t="s">
        <v>109</v>
      </c>
      <c r="F51" s="142" t="s">
        <v>209</v>
      </c>
      <c r="G51" s="143">
        <v>43465</v>
      </c>
      <c r="H51" s="144" t="s">
        <v>37</v>
      </c>
      <c r="I51" s="145" t="s">
        <v>210</v>
      </c>
      <c r="J51" s="142" t="s">
        <v>415</v>
      </c>
      <c r="K51" s="89" t="s">
        <v>416</v>
      </c>
      <c r="L51" s="142" t="s">
        <v>262</v>
      </c>
      <c r="M51" s="148">
        <v>1</v>
      </c>
      <c r="N51" s="149">
        <v>1</v>
      </c>
      <c r="O51" s="149">
        <v>0</v>
      </c>
      <c r="P51" s="149">
        <v>0</v>
      </c>
      <c r="Q51" s="149">
        <v>0</v>
      </c>
      <c r="R51" s="149">
        <v>1</v>
      </c>
      <c r="S51" s="21"/>
      <c r="T51" s="21"/>
      <c r="U51" s="21"/>
      <c r="V51" s="21"/>
      <c r="W51" s="21"/>
      <c r="X51" s="21"/>
      <c r="Y51" s="21"/>
      <c r="Z51" s="21"/>
      <c r="AA51" s="21"/>
      <c r="AB51" s="21"/>
      <c r="AC51" s="21"/>
      <c r="AD51" s="21"/>
      <c r="AE51" s="21"/>
    </row>
    <row r="52" spans="1:31" ht="141.75" customHeight="1" x14ac:dyDescent="0.2">
      <c r="A52" s="31">
        <v>43</v>
      </c>
      <c r="B52" s="151">
        <v>3</v>
      </c>
      <c r="C52" s="151">
        <v>3.1</v>
      </c>
      <c r="D52" s="57" t="s">
        <v>230</v>
      </c>
      <c r="E52" s="152" t="s">
        <v>55</v>
      </c>
      <c r="F52" s="153" t="s">
        <v>56</v>
      </c>
      <c r="G52" s="88">
        <v>43465</v>
      </c>
      <c r="H52" s="151" t="s">
        <v>35</v>
      </c>
      <c r="I52" s="153" t="s">
        <v>211</v>
      </c>
      <c r="J52" s="153" t="s">
        <v>57</v>
      </c>
      <c r="K52" s="154" t="s">
        <v>399</v>
      </c>
      <c r="L52" s="98" t="s">
        <v>72</v>
      </c>
      <c r="M52" s="94">
        <v>1</v>
      </c>
      <c r="N52" s="94">
        <v>1</v>
      </c>
      <c r="O52" s="56">
        <v>1</v>
      </c>
      <c r="P52" s="56">
        <v>1</v>
      </c>
      <c r="Q52" s="56">
        <v>1</v>
      </c>
      <c r="R52" s="56">
        <v>1</v>
      </c>
      <c r="S52" s="21"/>
      <c r="T52" s="21"/>
      <c r="U52" s="21"/>
      <c r="V52" s="21"/>
      <c r="W52" s="21"/>
      <c r="X52" s="21"/>
      <c r="Y52" s="21"/>
      <c r="Z52" s="21"/>
      <c r="AA52" s="21"/>
      <c r="AB52" s="21"/>
      <c r="AC52" s="21"/>
      <c r="AD52" s="21"/>
      <c r="AE52" s="21"/>
    </row>
    <row r="53" spans="1:31" ht="111" customHeight="1" x14ac:dyDescent="0.2">
      <c r="A53" s="31">
        <v>44</v>
      </c>
      <c r="B53" s="151">
        <v>3</v>
      </c>
      <c r="C53" s="151">
        <v>3.1</v>
      </c>
      <c r="D53" s="57" t="s">
        <v>230</v>
      </c>
      <c r="E53" s="152" t="s">
        <v>55</v>
      </c>
      <c r="F53" s="153" t="s">
        <v>58</v>
      </c>
      <c r="G53" s="88">
        <v>43465</v>
      </c>
      <c r="H53" s="151" t="s">
        <v>35</v>
      </c>
      <c r="I53" s="153" t="s">
        <v>212</v>
      </c>
      <c r="J53" s="153" t="s">
        <v>59</v>
      </c>
      <c r="K53" s="153" t="s">
        <v>417</v>
      </c>
      <c r="L53" s="98" t="s">
        <v>72</v>
      </c>
      <c r="M53" s="177">
        <v>1</v>
      </c>
      <c r="N53" s="177">
        <v>1</v>
      </c>
      <c r="O53" s="56">
        <v>1</v>
      </c>
      <c r="P53" s="56">
        <v>1</v>
      </c>
      <c r="Q53" s="56">
        <v>1</v>
      </c>
      <c r="R53" s="56">
        <v>1</v>
      </c>
      <c r="S53" s="21"/>
      <c r="T53" s="21"/>
      <c r="U53" s="21"/>
      <c r="V53" s="21"/>
      <c r="W53" s="21"/>
      <c r="X53" s="21"/>
      <c r="Y53" s="21"/>
      <c r="Z53" s="21"/>
      <c r="AA53" s="21"/>
      <c r="AB53" s="21"/>
      <c r="AC53" s="21"/>
      <c r="AD53" s="21"/>
      <c r="AE53" s="21"/>
    </row>
    <row r="54" spans="1:31" ht="99.75" customHeight="1" x14ac:dyDescent="0.2">
      <c r="A54" s="31">
        <v>45</v>
      </c>
      <c r="B54" s="31">
        <v>4</v>
      </c>
      <c r="C54" s="31">
        <v>4.0999999999999996</v>
      </c>
      <c r="D54" s="53" t="s">
        <v>231</v>
      </c>
      <c r="E54" s="31" t="s">
        <v>111</v>
      </c>
      <c r="F54" s="32" t="s">
        <v>309</v>
      </c>
      <c r="G54" s="118">
        <v>43465</v>
      </c>
      <c r="H54" s="31" t="s">
        <v>35</v>
      </c>
      <c r="I54" s="155" t="s">
        <v>310</v>
      </c>
      <c r="J54" s="156" t="s">
        <v>311</v>
      </c>
      <c r="K54" s="89" t="s">
        <v>418</v>
      </c>
      <c r="L54" s="98" t="s">
        <v>72</v>
      </c>
      <c r="M54" s="157" t="s">
        <v>73</v>
      </c>
      <c r="N54" s="158">
        <v>1</v>
      </c>
      <c r="O54" s="159" t="s">
        <v>63</v>
      </c>
      <c r="P54" s="159">
        <v>1</v>
      </c>
      <c r="Q54" s="159" t="s">
        <v>63</v>
      </c>
      <c r="R54" s="159" t="s">
        <v>63</v>
      </c>
      <c r="S54" s="21"/>
      <c r="T54" s="21"/>
      <c r="U54" s="21"/>
      <c r="V54" s="21"/>
      <c r="W54" s="21"/>
      <c r="X54" s="21"/>
      <c r="Y54" s="21"/>
      <c r="Z54" s="21"/>
      <c r="AA54" s="21"/>
      <c r="AB54" s="21"/>
      <c r="AC54" s="21"/>
      <c r="AD54" s="21"/>
      <c r="AE54" s="21"/>
    </row>
    <row r="55" spans="1:31" ht="126" customHeight="1" x14ac:dyDescent="0.2">
      <c r="A55" s="31">
        <v>46</v>
      </c>
      <c r="B55" s="31">
        <v>4</v>
      </c>
      <c r="C55" s="31">
        <v>4.0999999999999996</v>
      </c>
      <c r="D55" s="53" t="s">
        <v>231</v>
      </c>
      <c r="E55" s="53" t="s">
        <v>112</v>
      </c>
      <c r="F55" s="32" t="s">
        <v>312</v>
      </c>
      <c r="G55" s="52">
        <v>43465</v>
      </c>
      <c r="H55" s="31" t="s">
        <v>36</v>
      </c>
      <c r="I55" s="155" t="s">
        <v>419</v>
      </c>
      <c r="J55" s="156" t="s">
        <v>313</v>
      </c>
      <c r="K55" s="89" t="s">
        <v>314</v>
      </c>
      <c r="L55" s="98" t="s">
        <v>72</v>
      </c>
      <c r="M55" s="160"/>
      <c r="N55" s="158">
        <v>1</v>
      </c>
      <c r="O55" s="94">
        <v>0.25</v>
      </c>
      <c r="P55" s="94">
        <v>0.25</v>
      </c>
      <c r="Q55" s="94">
        <v>0.25</v>
      </c>
      <c r="R55" s="94">
        <v>0.25</v>
      </c>
      <c r="S55" s="21"/>
      <c r="T55" s="21"/>
      <c r="U55" s="21"/>
      <c r="V55" s="21"/>
      <c r="W55" s="21"/>
      <c r="X55" s="21"/>
      <c r="Y55" s="21"/>
      <c r="Z55" s="21"/>
      <c r="AA55" s="21"/>
      <c r="AB55" s="21"/>
      <c r="AC55" s="21"/>
      <c r="AD55" s="21"/>
      <c r="AE55" s="21"/>
    </row>
    <row r="56" spans="1:31" ht="111" customHeight="1" x14ac:dyDescent="0.2">
      <c r="A56" s="31">
        <v>47</v>
      </c>
      <c r="B56" s="31">
        <v>4</v>
      </c>
      <c r="C56" s="31">
        <v>4.0999999999999996</v>
      </c>
      <c r="D56" s="53" t="s">
        <v>231</v>
      </c>
      <c r="E56" s="53" t="s">
        <v>112</v>
      </c>
      <c r="F56" s="32" t="s">
        <v>315</v>
      </c>
      <c r="G56" s="52">
        <v>43465</v>
      </c>
      <c r="H56" s="31" t="s">
        <v>35</v>
      </c>
      <c r="I56" s="155" t="s">
        <v>316</v>
      </c>
      <c r="J56" s="156" t="s">
        <v>317</v>
      </c>
      <c r="K56" s="89" t="s">
        <v>318</v>
      </c>
      <c r="L56" s="98" t="s">
        <v>319</v>
      </c>
      <c r="M56" s="157"/>
      <c r="N56" s="158">
        <v>1</v>
      </c>
      <c r="O56" s="94">
        <v>0.25</v>
      </c>
      <c r="P56" s="94">
        <v>0.25</v>
      </c>
      <c r="Q56" s="94">
        <v>0.25</v>
      </c>
      <c r="R56" s="94">
        <v>0.25</v>
      </c>
      <c r="S56" s="21"/>
      <c r="T56" s="21"/>
      <c r="U56" s="21"/>
      <c r="V56" s="21"/>
      <c r="W56" s="21"/>
      <c r="X56" s="21"/>
      <c r="Y56" s="21"/>
      <c r="Z56" s="21"/>
      <c r="AA56" s="21"/>
      <c r="AB56" s="21"/>
      <c r="AC56" s="21"/>
      <c r="AD56" s="21"/>
      <c r="AE56" s="21"/>
    </row>
    <row r="57" spans="1:31" ht="140.25" customHeight="1" x14ac:dyDescent="0.2">
      <c r="A57" s="31">
        <v>48</v>
      </c>
      <c r="B57" s="31">
        <v>4</v>
      </c>
      <c r="C57" s="31">
        <v>4.0999999999999996</v>
      </c>
      <c r="D57" s="53" t="s">
        <v>231</v>
      </c>
      <c r="E57" s="53" t="s">
        <v>112</v>
      </c>
      <c r="F57" s="32" t="s">
        <v>113</v>
      </c>
      <c r="G57" s="52">
        <v>43465</v>
      </c>
      <c r="H57" s="31" t="s">
        <v>35</v>
      </c>
      <c r="I57" s="32" t="s">
        <v>114</v>
      </c>
      <c r="J57" s="32" t="s">
        <v>115</v>
      </c>
      <c r="K57" s="89" t="s">
        <v>116</v>
      </c>
      <c r="L57" s="98" t="s">
        <v>72</v>
      </c>
      <c r="M57" s="161"/>
      <c r="N57" s="158">
        <v>1</v>
      </c>
      <c r="O57" s="94">
        <v>0.25</v>
      </c>
      <c r="P57" s="94">
        <v>0.25</v>
      </c>
      <c r="Q57" s="94">
        <v>0.25</v>
      </c>
      <c r="R57" s="94">
        <v>0.25</v>
      </c>
      <c r="S57" s="21"/>
      <c r="T57" s="21"/>
      <c r="U57" s="21"/>
      <c r="V57" s="21"/>
      <c r="W57" s="21"/>
      <c r="X57" s="21"/>
      <c r="Y57" s="21"/>
      <c r="Z57" s="21"/>
      <c r="AA57" s="21"/>
      <c r="AB57" s="21"/>
      <c r="AC57" s="21"/>
      <c r="AD57" s="21"/>
      <c r="AE57" s="21"/>
    </row>
    <row r="58" spans="1:31" ht="92.25" customHeight="1" x14ac:dyDescent="0.2">
      <c r="A58" s="31">
        <v>49</v>
      </c>
      <c r="B58" s="31">
        <v>4</v>
      </c>
      <c r="C58" s="31">
        <v>4.2</v>
      </c>
      <c r="D58" s="53" t="s">
        <v>231</v>
      </c>
      <c r="E58" s="31" t="s">
        <v>117</v>
      </c>
      <c r="F58" s="32" t="s">
        <v>320</v>
      </c>
      <c r="G58" s="52">
        <v>43465</v>
      </c>
      <c r="H58" s="31" t="s">
        <v>35</v>
      </c>
      <c r="I58" s="32" t="s">
        <v>321</v>
      </c>
      <c r="J58" s="32" t="s">
        <v>322</v>
      </c>
      <c r="K58" s="89" t="s">
        <v>323</v>
      </c>
      <c r="L58" s="98" t="s">
        <v>72</v>
      </c>
      <c r="M58" s="162"/>
      <c r="N58" s="163">
        <v>1</v>
      </c>
      <c r="O58" s="94">
        <v>0.05</v>
      </c>
      <c r="P58" s="94">
        <v>0.25</v>
      </c>
      <c r="Q58" s="94">
        <v>0.3</v>
      </c>
      <c r="R58" s="94">
        <v>0.4</v>
      </c>
      <c r="S58" s="21"/>
      <c r="T58" s="21"/>
      <c r="U58" s="21"/>
      <c r="V58" s="21"/>
      <c r="W58" s="21"/>
      <c r="X58" s="21"/>
      <c r="Y58" s="21"/>
      <c r="Z58" s="21"/>
      <c r="AA58" s="21"/>
      <c r="AB58" s="21"/>
      <c r="AC58" s="21"/>
      <c r="AD58" s="21"/>
      <c r="AE58" s="21"/>
    </row>
    <row r="59" spans="1:31" ht="85.5" customHeight="1" x14ac:dyDescent="0.2">
      <c r="A59" s="31">
        <v>50</v>
      </c>
      <c r="B59" s="31">
        <v>4</v>
      </c>
      <c r="C59" s="31">
        <v>4.2</v>
      </c>
      <c r="D59" s="53" t="s">
        <v>231</v>
      </c>
      <c r="E59" s="31" t="s">
        <v>118</v>
      </c>
      <c r="F59" s="32" t="s">
        <v>324</v>
      </c>
      <c r="G59" s="52">
        <v>43465</v>
      </c>
      <c r="H59" s="31" t="s">
        <v>35</v>
      </c>
      <c r="I59" s="32" t="s">
        <v>213</v>
      </c>
      <c r="J59" s="32" t="s">
        <v>119</v>
      </c>
      <c r="K59" s="89" t="s">
        <v>120</v>
      </c>
      <c r="L59" s="98" t="s">
        <v>72</v>
      </c>
      <c r="M59" s="161">
        <v>4</v>
      </c>
      <c r="N59" s="164">
        <v>1</v>
      </c>
      <c r="O59" s="94">
        <v>0.25</v>
      </c>
      <c r="P59" s="94">
        <v>0.25</v>
      </c>
      <c r="Q59" s="94">
        <v>0.25</v>
      </c>
      <c r="R59" s="94">
        <v>0.25</v>
      </c>
      <c r="S59" s="21"/>
      <c r="T59" s="21"/>
      <c r="U59" s="21"/>
      <c r="V59" s="21"/>
      <c r="W59" s="21"/>
      <c r="X59" s="21"/>
      <c r="Y59" s="21"/>
      <c r="Z59" s="21"/>
      <c r="AA59" s="21"/>
      <c r="AB59" s="21"/>
      <c r="AC59" s="21"/>
      <c r="AD59" s="21"/>
      <c r="AE59" s="21"/>
    </row>
    <row r="60" spans="1:31" ht="103.5" customHeight="1" x14ac:dyDescent="0.2">
      <c r="A60" s="31">
        <v>51</v>
      </c>
      <c r="B60" s="31">
        <v>4</v>
      </c>
      <c r="C60" s="31">
        <v>4.2</v>
      </c>
      <c r="D60" s="53" t="s">
        <v>231</v>
      </c>
      <c r="E60" s="31" t="s">
        <v>111</v>
      </c>
      <c r="F60" s="32" t="s">
        <v>420</v>
      </c>
      <c r="G60" s="52">
        <v>43465</v>
      </c>
      <c r="H60" s="31" t="s">
        <v>35</v>
      </c>
      <c r="I60" s="46" t="s">
        <v>121</v>
      </c>
      <c r="J60" s="46" t="s">
        <v>122</v>
      </c>
      <c r="K60" s="89" t="s">
        <v>325</v>
      </c>
      <c r="L60" s="130" t="s">
        <v>72</v>
      </c>
      <c r="M60" s="165" t="s">
        <v>123</v>
      </c>
      <c r="N60" s="166">
        <v>1</v>
      </c>
      <c r="O60" s="94">
        <v>0.25</v>
      </c>
      <c r="P60" s="94">
        <v>0.25</v>
      </c>
      <c r="Q60" s="94">
        <v>0.25</v>
      </c>
      <c r="R60" s="94">
        <v>0.25</v>
      </c>
      <c r="S60" s="21"/>
    </row>
    <row r="61" spans="1:31" ht="131.25" customHeight="1" x14ac:dyDescent="0.2">
      <c r="A61" s="31">
        <v>52</v>
      </c>
      <c r="B61" s="31">
        <v>4</v>
      </c>
      <c r="C61" s="31">
        <v>4.3</v>
      </c>
      <c r="D61" s="53" t="s">
        <v>231</v>
      </c>
      <c r="E61" s="31" t="s">
        <v>124</v>
      </c>
      <c r="F61" s="32" t="s">
        <v>326</v>
      </c>
      <c r="G61" s="136">
        <v>43448</v>
      </c>
      <c r="H61" s="35" t="s">
        <v>35</v>
      </c>
      <c r="I61" s="32" t="s">
        <v>327</v>
      </c>
      <c r="J61" s="32" t="s">
        <v>328</v>
      </c>
      <c r="K61" s="89" t="s">
        <v>329</v>
      </c>
      <c r="L61" s="89" t="s">
        <v>72</v>
      </c>
      <c r="M61" s="31">
        <v>4</v>
      </c>
      <c r="N61" s="35">
        <v>100</v>
      </c>
      <c r="O61" s="35">
        <v>0</v>
      </c>
      <c r="P61" s="35">
        <v>0</v>
      </c>
      <c r="Q61" s="35">
        <v>0.5</v>
      </c>
      <c r="R61" s="35">
        <v>0.5</v>
      </c>
    </row>
    <row r="62" spans="1:31" ht="150" customHeight="1" x14ac:dyDescent="0.2">
      <c r="A62" s="31">
        <v>53</v>
      </c>
      <c r="B62" s="31">
        <v>4</v>
      </c>
      <c r="C62" s="31">
        <v>4.4000000000000004</v>
      </c>
      <c r="D62" s="53" t="s">
        <v>231</v>
      </c>
      <c r="E62" s="31" t="s">
        <v>117</v>
      </c>
      <c r="F62" s="32" t="s">
        <v>330</v>
      </c>
      <c r="G62" s="52">
        <v>43465</v>
      </c>
      <c r="H62" s="31" t="s">
        <v>35</v>
      </c>
      <c r="I62" s="46" t="s">
        <v>331</v>
      </c>
      <c r="J62" s="46" t="s">
        <v>332</v>
      </c>
      <c r="K62" s="89" t="s">
        <v>333</v>
      </c>
      <c r="L62" s="130" t="s">
        <v>72</v>
      </c>
      <c r="M62" s="165"/>
      <c r="N62" s="166">
        <v>1</v>
      </c>
      <c r="O62" s="94">
        <v>0.25</v>
      </c>
      <c r="P62" s="94">
        <v>0.25</v>
      </c>
      <c r="Q62" s="94">
        <v>0.25</v>
      </c>
      <c r="R62" s="94">
        <v>0.25</v>
      </c>
      <c r="S62" s="36"/>
    </row>
    <row r="63" spans="1:31" ht="85.5" customHeight="1" x14ac:dyDescent="0.2">
      <c r="A63" s="31">
        <v>54</v>
      </c>
      <c r="B63" s="31">
        <v>4</v>
      </c>
      <c r="C63" s="31">
        <v>4.5</v>
      </c>
      <c r="D63" s="116" t="s">
        <v>171</v>
      </c>
      <c r="E63" s="31" t="s">
        <v>172</v>
      </c>
      <c r="F63" s="32" t="s">
        <v>173</v>
      </c>
      <c r="G63" s="167">
        <v>43465</v>
      </c>
      <c r="H63" s="31" t="s">
        <v>35</v>
      </c>
      <c r="I63" s="32" t="s">
        <v>174</v>
      </c>
      <c r="J63" s="32" t="s">
        <v>175</v>
      </c>
      <c r="K63" s="89" t="s">
        <v>176</v>
      </c>
      <c r="L63" s="31" t="s">
        <v>72</v>
      </c>
      <c r="M63" s="92">
        <v>0.95</v>
      </c>
      <c r="N63" s="92">
        <v>1</v>
      </c>
      <c r="O63" s="94">
        <v>0.25</v>
      </c>
      <c r="P63" s="94">
        <v>0.25</v>
      </c>
      <c r="Q63" s="94">
        <v>0.25</v>
      </c>
      <c r="R63" s="94">
        <v>0.25</v>
      </c>
      <c r="S63" s="20"/>
      <c r="T63" s="20"/>
      <c r="U63" s="20"/>
      <c r="V63" s="20"/>
      <c r="W63" s="20"/>
      <c r="X63" s="20"/>
      <c r="Y63" s="20"/>
      <c r="Z63" s="20"/>
      <c r="AA63" s="20"/>
      <c r="AB63" s="20"/>
      <c r="AC63" s="20"/>
      <c r="AD63" s="20"/>
      <c r="AE63" s="20"/>
    </row>
    <row r="64" spans="1:31" ht="85.5" customHeight="1" x14ac:dyDescent="0.2">
      <c r="A64" s="31">
        <v>55</v>
      </c>
      <c r="B64" s="31">
        <v>4</v>
      </c>
      <c r="C64" s="31">
        <v>4.5</v>
      </c>
      <c r="D64" s="116" t="s">
        <v>171</v>
      </c>
      <c r="E64" s="31" t="s">
        <v>172</v>
      </c>
      <c r="F64" s="32" t="s">
        <v>177</v>
      </c>
      <c r="G64" s="167">
        <v>43465</v>
      </c>
      <c r="H64" s="42" t="s">
        <v>35</v>
      </c>
      <c r="I64" s="43" t="s">
        <v>178</v>
      </c>
      <c r="J64" s="43" t="s">
        <v>214</v>
      </c>
      <c r="K64" s="89" t="s">
        <v>179</v>
      </c>
      <c r="L64" s="31" t="s">
        <v>72</v>
      </c>
      <c r="M64" s="92">
        <v>0.97</v>
      </c>
      <c r="N64" s="92">
        <v>1</v>
      </c>
      <c r="O64" s="94">
        <v>0.25</v>
      </c>
      <c r="P64" s="94">
        <v>0.25</v>
      </c>
      <c r="Q64" s="94">
        <v>0.25</v>
      </c>
      <c r="R64" s="94">
        <v>0.25</v>
      </c>
      <c r="S64" s="20"/>
      <c r="T64" s="20"/>
      <c r="U64" s="20"/>
      <c r="V64" s="20"/>
      <c r="W64" s="20"/>
      <c r="X64" s="20"/>
      <c r="Y64" s="20"/>
      <c r="Z64" s="20"/>
      <c r="AA64" s="20"/>
      <c r="AB64" s="20"/>
      <c r="AC64" s="20"/>
      <c r="AD64" s="20"/>
      <c r="AE64" s="20"/>
    </row>
    <row r="65" spans="1:31" ht="85.5" customHeight="1" x14ac:dyDescent="0.2">
      <c r="A65" s="31">
        <v>56</v>
      </c>
      <c r="B65" s="31">
        <v>4</v>
      </c>
      <c r="C65" s="31">
        <v>4.5</v>
      </c>
      <c r="D65" s="116" t="s">
        <v>171</v>
      </c>
      <c r="E65" s="31" t="s">
        <v>172</v>
      </c>
      <c r="F65" s="32" t="s">
        <v>180</v>
      </c>
      <c r="G65" s="167">
        <v>43465</v>
      </c>
      <c r="H65" s="42" t="s">
        <v>35</v>
      </c>
      <c r="I65" s="43" t="s">
        <v>181</v>
      </c>
      <c r="J65" s="43" t="s">
        <v>182</v>
      </c>
      <c r="K65" s="89" t="s">
        <v>183</v>
      </c>
      <c r="L65" s="31" t="s">
        <v>72</v>
      </c>
      <c r="M65" s="92">
        <v>1</v>
      </c>
      <c r="N65" s="92">
        <v>1</v>
      </c>
      <c r="O65" s="94">
        <v>0.25</v>
      </c>
      <c r="P65" s="94">
        <v>0.25</v>
      </c>
      <c r="Q65" s="94">
        <v>0.25</v>
      </c>
      <c r="R65" s="94">
        <v>0.25</v>
      </c>
      <c r="S65" s="20"/>
      <c r="T65" s="20"/>
      <c r="U65" s="20"/>
      <c r="V65" s="20"/>
      <c r="W65" s="20"/>
      <c r="X65" s="20"/>
      <c r="Y65" s="20"/>
      <c r="Z65" s="20"/>
      <c r="AA65" s="20"/>
      <c r="AB65" s="20"/>
      <c r="AC65" s="20"/>
      <c r="AD65" s="20"/>
      <c r="AE65" s="20"/>
    </row>
    <row r="66" spans="1:31" ht="156" customHeight="1" x14ac:dyDescent="0.2">
      <c r="A66" s="31">
        <v>57</v>
      </c>
      <c r="B66" s="31">
        <v>4</v>
      </c>
      <c r="C66" s="31">
        <v>4.5</v>
      </c>
      <c r="D66" s="116" t="s">
        <v>171</v>
      </c>
      <c r="E66" s="31" t="s">
        <v>172</v>
      </c>
      <c r="F66" s="33" t="s">
        <v>334</v>
      </c>
      <c r="G66" s="167">
        <v>43465</v>
      </c>
      <c r="H66" s="31" t="s">
        <v>35</v>
      </c>
      <c r="I66" s="46" t="s">
        <v>335</v>
      </c>
      <c r="J66" s="47" t="s">
        <v>336</v>
      </c>
      <c r="K66" s="89" t="s">
        <v>337</v>
      </c>
      <c r="L66" s="31" t="s">
        <v>72</v>
      </c>
      <c r="M66" s="92">
        <v>0.95</v>
      </c>
      <c r="N66" s="92">
        <v>1</v>
      </c>
      <c r="O66" s="94">
        <v>0.1</v>
      </c>
      <c r="P66" s="94">
        <v>0.3</v>
      </c>
      <c r="Q66" s="94">
        <v>0.3</v>
      </c>
      <c r="R66" s="94">
        <v>0.3</v>
      </c>
      <c r="S66" s="20"/>
      <c r="T66" s="20"/>
      <c r="U66" s="20"/>
      <c r="V66" s="20"/>
      <c r="W66" s="20"/>
      <c r="X66" s="20"/>
      <c r="Y66" s="20"/>
      <c r="Z66" s="20"/>
      <c r="AA66" s="20"/>
      <c r="AB66" s="20"/>
      <c r="AC66" s="20"/>
      <c r="AD66" s="20"/>
      <c r="AE66" s="20"/>
    </row>
    <row r="67" spans="1:31" ht="82.5" customHeight="1" x14ac:dyDescent="0.2">
      <c r="A67" s="31">
        <v>58</v>
      </c>
      <c r="B67" s="31">
        <v>4</v>
      </c>
      <c r="C67" s="31">
        <v>4.5</v>
      </c>
      <c r="D67" s="116" t="s">
        <v>171</v>
      </c>
      <c r="E67" s="31" t="s">
        <v>184</v>
      </c>
      <c r="F67" s="33" t="s">
        <v>185</v>
      </c>
      <c r="G67" s="88">
        <v>43465</v>
      </c>
      <c r="H67" s="31" t="s">
        <v>35</v>
      </c>
      <c r="I67" s="32" t="s">
        <v>186</v>
      </c>
      <c r="J67" s="32" t="s">
        <v>187</v>
      </c>
      <c r="K67" s="89" t="s">
        <v>188</v>
      </c>
      <c r="L67" s="31" t="s">
        <v>72</v>
      </c>
      <c r="M67" s="89">
        <v>1.04</v>
      </c>
      <c r="N67" s="89">
        <v>1</v>
      </c>
      <c r="O67" s="114">
        <v>0.1</v>
      </c>
      <c r="P67" s="89">
        <v>0.2</v>
      </c>
      <c r="Q67" s="89">
        <v>0.3</v>
      </c>
      <c r="R67" s="89">
        <v>0.4</v>
      </c>
      <c r="S67" s="20"/>
      <c r="T67" s="20"/>
      <c r="U67" s="20"/>
      <c r="V67" s="20"/>
      <c r="W67" s="20"/>
      <c r="X67" s="20"/>
      <c r="Y67" s="20"/>
      <c r="Z67" s="20"/>
      <c r="AA67" s="20"/>
      <c r="AB67" s="20"/>
      <c r="AC67" s="20"/>
      <c r="AD67" s="20"/>
      <c r="AE67" s="20"/>
    </row>
    <row r="68" spans="1:31" ht="90" customHeight="1" x14ac:dyDescent="0.2">
      <c r="A68" s="31">
        <v>59</v>
      </c>
      <c r="B68" s="31">
        <v>4</v>
      </c>
      <c r="C68" s="31">
        <v>4.5</v>
      </c>
      <c r="D68" s="116" t="s">
        <v>171</v>
      </c>
      <c r="E68" s="31" t="s">
        <v>184</v>
      </c>
      <c r="F68" s="33" t="s">
        <v>215</v>
      </c>
      <c r="G68" s="88">
        <v>43465</v>
      </c>
      <c r="H68" s="31" t="s">
        <v>35</v>
      </c>
      <c r="I68" s="44" t="s">
        <v>216</v>
      </c>
      <c r="J68" s="32" t="s">
        <v>217</v>
      </c>
      <c r="K68" s="89" t="s">
        <v>189</v>
      </c>
      <c r="L68" s="31" t="s">
        <v>72</v>
      </c>
      <c r="M68" s="89">
        <v>1</v>
      </c>
      <c r="N68" s="89">
        <v>1</v>
      </c>
      <c r="O68" s="89">
        <v>0.1</v>
      </c>
      <c r="P68" s="89">
        <v>0.1</v>
      </c>
      <c r="Q68" s="89">
        <v>0.3</v>
      </c>
      <c r="R68" s="89">
        <v>0.5</v>
      </c>
      <c r="S68" s="20"/>
      <c r="T68" s="20"/>
      <c r="U68" s="20"/>
      <c r="V68" s="20"/>
      <c r="W68" s="20"/>
      <c r="X68" s="20"/>
      <c r="Y68" s="20"/>
      <c r="Z68" s="20"/>
      <c r="AA68" s="20"/>
      <c r="AB68" s="20"/>
      <c r="AC68" s="20"/>
      <c r="AD68" s="20"/>
      <c r="AE68" s="20"/>
    </row>
    <row r="69" spans="1:31" ht="128.25" customHeight="1" x14ac:dyDescent="0.2">
      <c r="A69" s="31">
        <v>60</v>
      </c>
      <c r="B69" s="45">
        <v>4</v>
      </c>
      <c r="C69" s="45">
        <v>4.5</v>
      </c>
      <c r="D69" s="116" t="s">
        <v>171</v>
      </c>
      <c r="E69" s="55" t="s">
        <v>190</v>
      </c>
      <c r="F69" s="96" t="s">
        <v>191</v>
      </c>
      <c r="G69" s="167">
        <v>43465</v>
      </c>
      <c r="H69" s="31" t="s">
        <v>36</v>
      </c>
      <c r="I69" s="46" t="s">
        <v>192</v>
      </c>
      <c r="J69" s="47" t="s">
        <v>193</v>
      </c>
      <c r="K69" s="89" t="s">
        <v>194</v>
      </c>
      <c r="L69" s="31" t="s">
        <v>72</v>
      </c>
      <c r="M69" s="89">
        <v>1</v>
      </c>
      <c r="N69" s="89">
        <v>0.9</v>
      </c>
      <c r="O69" s="94">
        <v>0.9</v>
      </c>
      <c r="P69" s="94">
        <v>0.9</v>
      </c>
      <c r="Q69" s="94">
        <v>0.9</v>
      </c>
      <c r="R69" s="94">
        <v>0.9</v>
      </c>
      <c r="S69" s="20"/>
      <c r="T69" s="20"/>
      <c r="U69" s="20"/>
      <c r="V69" s="20"/>
      <c r="W69" s="20"/>
      <c r="X69" s="20"/>
      <c r="Y69" s="20"/>
      <c r="Z69" s="20"/>
      <c r="AA69" s="20"/>
      <c r="AB69" s="20"/>
      <c r="AC69" s="20"/>
      <c r="AD69" s="20"/>
      <c r="AE69" s="20"/>
    </row>
    <row r="70" spans="1:31" ht="116.25" customHeight="1" x14ac:dyDescent="0.2">
      <c r="A70" s="31">
        <v>61</v>
      </c>
      <c r="B70" s="45">
        <v>4</v>
      </c>
      <c r="C70" s="45">
        <v>4.5</v>
      </c>
      <c r="D70" s="116" t="s">
        <v>171</v>
      </c>
      <c r="E70" s="31" t="s">
        <v>60</v>
      </c>
      <c r="F70" s="96" t="s">
        <v>195</v>
      </c>
      <c r="G70" s="167">
        <v>43465</v>
      </c>
      <c r="H70" s="31" t="s">
        <v>36</v>
      </c>
      <c r="I70" s="46" t="s">
        <v>218</v>
      </c>
      <c r="J70" s="47" t="s">
        <v>219</v>
      </c>
      <c r="K70" s="89" t="s">
        <v>196</v>
      </c>
      <c r="L70" s="31" t="s">
        <v>72</v>
      </c>
      <c r="M70" s="89">
        <v>1</v>
      </c>
      <c r="N70" s="89">
        <v>0.9</v>
      </c>
      <c r="O70" s="94">
        <v>0.9</v>
      </c>
      <c r="P70" s="94">
        <v>0.9</v>
      </c>
      <c r="Q70" s="94">
        <v>0.9</v>
      </c>
      <c r="R70" s="94">
        <v>0.9</v>
      </c>
      <c r="S70" s="20"/>
      <c r="T70" s="20"/>
      <c r="U70" s="20"/>
      <c r="V70" s="20"/>
      <c r="W70" s="20"/>
      <c r="X70" s="20"/>
      <c r="Y70" s="20"/>
      <c r="Z70" s="20"/>
      <c r="AA70" s="20"/>
      <c r="AB70" s="20"/>
      <c r="AC70" s="20"/>
      <c r="AD70" s="20"/>
      <c r="AE70" s="20"/>
    </row>
    <row r="71" spans="1:31" ht="114.75" customHeight="1" x14ac:dyDescent="0.2">
      <c r="A71" s="31">
        <v>62</v>
      </c>
      <c r="B71" s="45">
        <v>4</v>
      </c>
      <c r="C71" s="45">
        <v>4.5</v>
      </c>
      <c r="D71" s="116" t="s">
        <v>171</v>
      </c>
      <c r="E71" s="31" t="s">
        <v>197</v>
      </c>
      <c r="F71" s="33" t="s">
        <v>198</v>
      </c>
      <c r="G71" s="167">
        <v>43465</v>
      </c>
      <c r="H71" s="31" t="s">
        <v>37</v>
      </c>
      <c r="I71" s="44" t="s">
        <v>220</v>
      </c>
      <c r="J71" s="48" t="s">
        <v>199</v>
      </c>
      <c r="K71" s="89" t="s">
        <v>200</v>
      </c>
      <c r="L71" s="130" t="s">
        <v>154</v>
      </c>
      <c r="M71" s="133">
        <v>7</v>
      </c>
      <c r="N71" s="168">
        <v>5</v>
      </c>
      <c r="O71" s="168">
        <v>5</v>
      </c>
      <c r="P71" s="168">
        <v>5</v>
      </c>
      <c r="Q71" s="168">
        <v>5</v>
      </c>
      <c r="R71" s="168">
        <v>5</v>
      </c>
      <c r="S71" s="20"/>
      <c r="T71" s="20"/>
      <c r="U71" s="20"/>
      <c r="V71" s="20"/>
      <c r="W71" s="20"/>
      <c r="X71" s="20"/>
      <c r="Y71" s="20"/>
      <c r="Z71" s="20"/>
      <c r="AA71" s="20"/>
      <c r="AB71" s="20"/>
      <c r="AC71" s="20"/>
      <c r="AD71" s="20"/>
      <c r="AE71" s="20"/>
    </row>
    <row r="72" spans="1:31" ht="108.75" customHeight="1" x14ac:dyDescent="0.2">
      <c r="A72" s="31">
        <v>63</v>
      </c>
      <c r="B72" s="31">
        <v>4</v>
      </c>
      <c r="C72" s="45">
        <v>4.5</v>
      </c>
      <c r="D72" s="116" t="s">
        <v>171</v>
      </c>
      <c r="E72" s="31" t="s">
        <v>60</v>
      </c>
      <c r="F72" s="33" t="s">
        <v>338</v>
      </c>
      <c r="G72" s="167">
        <v>43465</v>
      </c>
      <c r="H72" s="31" t="s">
        <v>35</v>
      </c>
      <c r="I72" s="46" t="s">
        <v>339</v>
      </c>
      <c r="J72" s="47" t="s">
        <v>340</v>
      </c>
      <c r="K72" s="89" t="s">
        <v>421</v>
      </c>
      <c r="L72" s="31" t="s">
        <v>72</v>
      </c>
      <c r="M72" s="89">
        <v>1</v>
      </c>
      <c r="N72" s="92">
        <v>1</v>
      </c>
      <c r="O72" s="92">
        <v>0</v>
      </c>
      <c r="P72" s="94">
        <v>0.3</v>
      </c>
      <c r="Q72" s="94">
        <v>0.3</v>
      </c>
      <c r="R72" s="94">
        <v>0.4</v>
      </c>
      <c r="S72" s="20"/>
      <c r="T72" s="20"/>
      <c r="U72" s="20"/>
      <c r="V72" s="20"/>
      <c r="W72" s="20"/>
      <c r="X72" s="20"/>
      <c r="Y72" s="20"/>
      <c r="Z72" s="20"/>
      <c r="AA72" s="20"/>
      <c r="AB72" s="20"/>
      <c r="AC72" s="20"/>
      <c r="AD72" s="20"/>
      <c r="AE72" s="20"/>
    </row>
    <row r="73" spans="1:31" ht="85.5" customHeight="1" x14ac:dyDescent="0.2">
      <c r="A73" s="31">
        <v>64</v>
      </c>
      <c r="B73" s="49">
        <v>4</v>
      </c>
      <c r="C73" s="45">
        <v>4.5</v>
      </c>
      <c r="D73" s="116" t="s">
        <v>171</v>
      </c>
      <c r="E73" s="31" t="s">
        <v>60</v>
      </c>
      <c r="F73" s="121" t="s">
        <v>201</v>
      </c>
      <c r="G73" s="169">
        <v>43465</v>
      </c>
      <c r="H73" s="31" t="s">
        <v>35</v>
      </c>
      <c r="I73" s="46" t="s">
        <v>202</v>
      </c>
      <c r="J73" s="47" t="s">
        <v>203</v>
      </c>
      <c r="K73" s="89" t="s">
        <v>204</v>
      </c>
      <c r="L73" s="31" t="s">
        <v>72</v>
      </c>
      <c r="M73" s="89">
        <v>1</v>
      </c>
      <c r="N73" s="89">
        <v>1</v>
      </c>
      <c r="O73" s="89">
        <v>0</v>
      </c>
      <c r="P73" s="89">
        <v>0</v>
      </c>
      <c r="Q73" s="89">
        <v>0</v>
      </c>
      <c r="R73" s="89">
        <v>1</v>
      </c>
      <c r="S73" s="20"/>
      <c r="T73" s="20"/>
      <c r="U73" s="20"/>
      <c r="V73" s="20"/>
      <c r="W73" s="20"/>
      <c r="X73" s="20"/>
      <c r="Y73" s="20"/>
      <c r="Z73" s="20"/>
      <c r="AA73" s="20"/>
      <c r="AB73" s="20"/>
      <c r="AC73" s="20"/>
      <c r="AD73" s="20"/>
      <c r="AE73" s="20"/>
    </row>
    <row r="74" spans="1:31" ht="129.75" customHeight="1" x14ac:dyDescent="0.2">
      <c r="A74" s="31">
        <v>65</v>
      </c>
      <c r="B74" s="95">
        <v>5</v>
      </c>
      <c r="C74" s="55">
        <v>5.0999999999999996</v>
      </c>
      <c r="D74" s="95" t="s">
        <v>156</v>
      </c>
      <c r="E74" s="95" t="s">
        <v>157</v>
      </c>
      <c r="F74" s="96" t="s">
        <v>422</v>
      </c>
      <c r="G74" s="170">
        <v>43465</v>
      </c>
      <c r="H74" s="96" t="s">
        <v>35</v>
      </c>
      <c r="I74" s="97" t="s">
        <v>423</v>
      </c>
      <c r="J74" s="97" t="s">
        <v>341</v>
      </c>
      <c r="K74" s="89" t="s">
        <v>342</v>
      </c>
      <c r="L74" s="98" t="s">
        <v>262</v>
      </c>
      <c r="M74" s="171" t="s">
        <v>73</v>
      </c>
      <c r="N74" s="124">
        <v>0.6</v>
      </c>
      <c r="O74" s="101"/>
      <c r="P74" s="101"/>
      <c r="Q74" s="101"/>
      <c r="R74" s="101">
        <v>0.6</v>
      </c>
      <c r="S74" s="20"/>
      <c r="T74" s="20"/>
      <c r="U74" s="20"/>
      <c r="V74" s="20"/>
      <c r="W74" s="20"/>
      <c r="X74" s="20"/>
      <c r="Y74" s="20"/>
      <c r="Z74" s="20"/>
      <c r="AA74" s="20"/>
      <c r="AB74" s="20"/>
      <c r="AC74" s="20"/>
      <c r="AD74" s="20"/>
      <c r="AE74" s="20"/>
    </row>
    <row r="75" spans="1:31" ht="123.75" customHeight="1" x14ac:dyDescent="0.2">
      <c r="A75" s="31">
        <v>66</v>
      </c>
      <c r="B75" s="95">
        <v>5</v>
      </c>
      <c r="C75" s="55">
        <v>5.0999999999999996</v>
      </c>
      <c r="D75" s="95" t="s">
        <v>156</v>
      </c>
      <c r="E75" s="95" t="s">
        <v>157</v>
      </c>
      <c r="F75" s="99" t="s">
        <v>158</v>
      </c>
      <c r="G75" s="170">
        <v>43465</v>
      </c>
      <c r="H75" s="96" t="s">
        <v>35</v>
      </c>
      <c r="I75" s="97" t="s">
        <v>159</v>
      </c>
      <c r="J75" s="97" t="s">
        <v>160</v>
      </c>
      <c r="K75" s="89" t="s">
        <v>161</v>
      </c>
      <c r="L75" s="98" t="s">
        <v>262</v>
      </c>
      <c r="M75" s="171" t="s">
        <v>73</v>
      </c>
      <c r="N75" s="124">
        <v>1</v>
      </c>
      <c r="O75" s="172" t="s">
        <v>73</v>
      </c>
      <c r="P75" s="101">
        <v>0.3</v>
      </c>
      <c r="Q75" s="101" t="s">
        <v>155</v>
      </c>
      <c r="R75" s="101">
        <v>0.7</v>
      </c>
      <c r="S75" s="20"/>
      <c r="T75" s="20"/>
      <c r="U75" s="20"/>
      <c r="V75" s="20"/>
      <c r="W75" s="20"/>
      <c r="X75" s="20"/>
      <c r="Y75" s="20"/>
      <c r="Z75" s="20"/>
      <c r="AA75" s="20"/>
      <c r="AB75" s="20"/>
      <c r="AC75" s="20"/>
      <c r="AD75" s="20"/>
      <c r="AE75" s="20"/>
    </row>
    <row r="76" spans="1:31" ht="165.75" customHeight="1" x14ac:dyDescent="0.2">
      <c r="A76" s="31">
        <v>67</v>
      </c>
      <c r="B76" s="95">
        <v>5</v>
      </c>
      <c r="C76" s="55" t="s">
        <v>162</v>
      </c>
      <c r="D76" s="95" t="s">
        <v>156</v>
      </c>
      <c r="E76" s="95" t="s">
        <v>157</v>
      </c>
      <c r="F76" s="96" t="s">
        <v>343</v>
      </c>
      <c r="G76" s="170">
        <v>43465</v>
      </c>
      <c r="H76" s="96" t="s">
        <v>35</v>
      </c>
      <c r="I76" s="97" t="s">
        <v>344</v>
      </c>
      <c r="J76" s="97" t="s">
        <v>345</v>
      </c>
      <c r="K76" s="89" t="s">
        <v>424</v>
      </c>
      <c r="L76" s="98" t="s">
        <v>262</v>
      </c>
      <c r="M76" s="120"/>
      <c r="N76" s="124">
        <v>1</v>
      </c>
      <c r="O76" s="101" t="s">
        <v>155</v>
      </c>
      <c r="P76" s="101">
        <v>0.4</v>
      </c>
      <c r="Q76" s="101"/>
      <c r="R76" s="101">
        <v>0.6</v>
      </c>
      <c r="S76" s="20"/>
      <c r="T76" s="20"/>
      <c r="U76" s="20"/>
      <c r="V76" s="20"/>
      <c r="W76" s="20"/>
      <c r="X76" s="20"/>
      <c r="Y76" s="20"/>
      <c r="Z76" s="20"/>
      <c r="AA76" s="20"/>
      <c r="AB76" s="20"/>
      <c r="AC76" s="20"/>
      <c r="AD76" s="20"/>
      <c r="AE76" s="20"/>
    </row>
    <row r="77" spans="1:31" ht="147.75" customHeight="1" x14ac:dyDescent="0.2">
      <c r="A77" s="31">
        <v>68</v>
      </c>
      <c r="B77" s="95">
        <v>5</v>
      </c>
      <c r="C77" s="55" t="s">
        <v>163</v>
      </c>
      <c r="D77" s="95" t="s">
        <v>156</v>
      </c>
      <c r="E77" s="95" t="s">
        <v>157</v>
      </c>
      <c r="F77" s="96" t="s">
        <v>346</v>
      </c>
      <c r="G77" s="170">
        <v>43465</v>
      </c>
      <c r="H77" s="96" t="s">
        <v>35</v>
      </c>
      <c r="I77" s="97" t="s">
        <v>164</v>
      </c>
      <c r="J77" s="97" t="s">
        <v>347</v>
      </c>
      <c r="K77" s="89" t="s">
        <v>348</v>
      </c>
      <c r="L77" s="98" t="s">
        <v>262</v>
      </c>
      <c r="M77" s="171" t="s">
        <v>73</v>
      </c>
      <c r="N77" s="124">
        <v>1</v>
      </c>
      <c r="O77" s="172" t="s">
        <v>155</v>
      </c>
      <c r="P77" s="101">
        <v>0.3</v>
      </c>
      <c r="Q77" s="101"/>
      <c r="R77" s="101">
        <v>0.7</v>
      </c>
      <c r="S77" s="20"/>
      <c r="T77" s="20"/>
      <c r="U77" s="20"/>
      <c r="V77" s="20"/>
      <c r="W77" s="20"/>
      <c r="X77" s="20"/>
      <c r="Y77" s="20"/>
      <c r="Z77" s="20"/>
      <c r="AA77" s="20"/>
      <c r="AB77" s="20"/>
      <c r="AC77" s="20"/>
      <c r="AD77" s="20"/>
      <c r="AE77" s="20"/>
    </row>
    <row r="78" spans="1:31" ht="90.75" customHeight="1" x14ac:dyDescent="0.2">
      <c r="A78" s="31">
        <v>69</v>
      </c>
      <c r="B78" s="95">
        <v>5</v>
      </c>
      <c r="C78" s="55">
        <v>5.0999999999999996</v>
      </c>
      <c r="D78" s="95" t="s">
        <v>156</v>
      </c>
      <c r="E78" s="95" t="s">
        <v>157</v>
      </c>
      <c r="F78" s="96" t="s">
        <v>349</v>
      </c>
      <c r="G78" s="170">
        <v>43465</v>
      </c>
      <c r="H78" s="96" t="s">
        <v>35</v>
      </c>
      <c r="I78" s="97" t="s">
        <v>350</v>
      </c>
      <c r="J78" s="97" t="s">
        <v>351</v>
      </c>
      <c r="K78" s="89" t="s">
        <v>352</v>
      </c>
      <c r="L78" s="98" t="s">
        <v>262</v>
      </c>
      <c r="M78" s="171"/>
      <c r="N78" s="124">
        <v>1</v>
      </c>
      <c r="O78" s="172" t="s">
        <v>73</v>
      </c>
      <c r="P78" s="101" t="s">
        <v>155</v>
      </c>
      <c r="Q78" s="101" t="s">
        <v>155</v>
      </c>
      <c r="R78" s="101">
        <v>1</v>
      </c>
      <c r="S78" s="20"/>
      <c r="T78" s="20"/>
      <c r="U78" s="20"/>
      <c r="V78" s="20"/>
      <c r="W78" s="20"/>
      <c r="X78" s="20"/>
      <c r="Y78" s="20"/>
      <c r="Z78" s="20"/>
      <c r="AA78" s="20"/>
      <c r="AB78" s="20"/>
      <c r="AC78" s="20"/>
      <c r="AD78" s="20"/>
      <c r="AE78" s="20"/>
    </row>
    <row r="79" spans="1:31" ht="85.5" customHeight="1" x14ac:dyDescent="0.2">
      <c r="A79" s="31">
        <v>70</v>
      </c>
      <c r="B79" s="95">
        <v>5</v>
      </c>
      <c r="C79" s="55">
        <v>5.0999999999999996</v>
      </c>
      <c r="D79" s="95" t="s">
        <v>156</v>
      </c>
      <c r="E79" s="95" t="s">
        <v>157</v>
      </c>
      <c r="F79" s="96" t="s">
        <v>353</v>
      </c>
      <c r="G79" s="170">
        <v>43465</v>
      </c>
      <c r="H79" s="96" t="s">
        <v>35</v>
      </c>
      <c r="I79" s="97" t="s">
        <v>354</v>
      </c>
      <c r="J79" s="97" t="s">
        <v>355</v>
      </c>
      <c r="K79" s="89" t="s">
        <v>356</v>
      </c>
      <c r="L79" s="98" t="s">
        <v>262</v>
      </c>
      <c r="M79" s="171"/>
      <c r="N79" s="124">
        <v>1</v>
      </c>
      <c r="O79" s="172" t="s">
        <v>73</v>
      </c>
      <c r="P79" s="101" t="s">
        <v>155</v>
      </c>
      <c r="Q79" s="101" t="s">
        <v>155</v>
      </c>
      <c r="R79" s="101">
        <v>1</v>
      </c>
      <c r="T79" s="20"/>
      <c r="U79" s="20"/>
      <c r="V79" s="20"/>
      <c r="W79" s="20"/>
      <c r="X79" s="20"/>
      <c r="Y79" s="20"/>
      <c r="Z79" s="20"/>
      <c r="AA79" s="20"/>
      <c r="AB79" s="20"/>
      <c r="AC79" s="20"/>
      <c r="AD79" s="20"/>
      <c r="AE79" s="20"/>
    </row>
    <row r="80" spans="1:31" ht="179.25" customHeight="1" x14ac:dyDescent="0.2">
      <c r="A80" s="31">
        <v>71</v>
      </c>
      <c r="B80" s="95">
        <v>5</v>
      </c>
      <c r="C80" s="55">
        <v>5.0999999999999996</v>
      </c>
      <c r="D80" s="95" t="s">
        <v>156</v>
      </c>
      <c r="E80" s="95" t="s">
        <v>157</v>
      </c>
      <c r="F80" s="96" t="s">
        <v>357</v>
      </c>
      <c r="G80" s="170">
        <v>43465</v>
      </c>
      <c r="H80" s="96" t="s">
        <v>37</v>
      </c>
      <c r="I80" s="97" t="s">
        <v>358</v>
      </c>
      <c r="J80" s="97" t="s">
        <v>359</v>
      </c>
      <c r="K80" s="89" t="s">
        <v>360</v>
      </c>
      <c r="L80" s="98" t="s">
        <v>262</v>
      </c>
      <c r="M80" s="173" t="s">
        <v>94</v>
      </c>
      <c r="N80" s="124">
        <v>0.8</v>
      </c>
      <c r="O80" s="101">
        <v>0.8</v>
      </c>
      <c r="P80" s="101">
        <v>0.8</v>
      </c>
      <c r="Q80" s="101">
        <v>0.8</v>
      </c>
      <c r="R80" s="101">
        <v>0.8</v>
      </c>
      <c r="T80" s="20"/>
      <c r="U80" s="20"/>
      <c r="V80" s="20"/>
      <c r="W80" s="20"/>
      <c r="X80" s="20"/>
      <c r="Y80" s="20"/>
      <c r="Z80" s="20"/>
      <c r="AA80" s="20"/>
      <c r="AB80" s="20"/>
      <c r="AC80" s="20"/>
      <c r="AD80" s="20"/>
      <c r="AE80" s="20"/>
    </row>
    <row r="81" spans="1:31" ht="105" customHeight="1" x14ac:dyDescent="0.2">
      <c r="A81" s="31">
        <v>72</v>
      </c>
      <c r="B81" s="31">
        <v>3</v>
      </c>
      <c r="C81" s="31">
        <v>3.2</v>
      </c>
      <c r="D81" s="31" t="s">
        <v>221</v>
      </c>
      <c r="E81" s="31" t="s">
        <v>60</v>
      </c>
      <c r="F81" s="32" t="s">
        <v>361</v>
      </c>
      <c r="G81" s="52">
        <v>43465</v>
      </c>
      <c r="H81" s="53" t="s">
        <v>35</v>
      </c>
      <c r="I81" s="33" t="s">
        <v>61</v>
      </c>
      <c r="J81" s="32" t="s">
        <v>362</v>
      </c>
      <c r="K81" s="89" t="s">
        <v>62</v>
      </c>
      <c r="L81" s="32" t="s">
        <v>363</v>
      </c>
      <c r="M81" s="174">
        <v>0.95</v>
      </c>
      <c r="N81" s="89">
        <v>0.96</v>
      </c>
      <c r="O81" s="94"/>
      <c r="P81" s="94">
        <v>0.34</v>
      </c>
      <c r="Q81" s="94">
        <v>0.33</v>
      </c>
      <c r="R81" s="94">
        <v>0.33</v>
      </c>
      <c r="T81" s="20"/>
      <c r="U81" s="20"/>
      <c r="V81" s="20"/>
      <c r="W81" s="20"/>
      <c r="X81" s="20"/>
      <c r="Y81" s="20"/>
      <c r="Z81" s="20"/>
      <c r="AA81" s="20"/>
      <c r="AB81" s="20"/>
      <c r="AC81" s="20"/>
      <c r="AD81" s="20"/>
      <c r="AE81" s="20"/>
    </row>
    <row r="82" spans="1:31" ht="153.75" customHeight="1" x14ac:dyDescent="0.2">
      <c r="A82" s="31">
        <v>73</v>
      </c>
      <c r="B82" s="31">
        <v>3</v>
      </c>
      <c r="C82" s="31">
        <v>3.2</v>
      </c>
      <c r="D82" s="31" t="s">
        <v>221</v>
      </c>
      <c r="E82" s="31" t="s">
        <v>60</v>
      </c>
      <c r="F82" s="33" t="s">
        <v>64</v>
      </c>
      <c r="G82" s="52">
        <v>43465</v>
      </c>
      <c r="H82" s="53" t="s">
        <v>36</v>
      </c>
      <c r="I82" s="33" t="s">
        <v>65</v>
      </c>
      <c r="J82" s="32" t="s">
        <v>222</v>
      </c>
      <c r="K82" s="89" t="s">
        <v>66</v>
      </c>
      <c r="L82" s="32" t="s">
        <v>363</v>
      </c>
      <c r="M82" s="174">
        <v>1</v>
      </c>
      <c r="N82" s="89">
        <v>0.95</v>
      </c>
      <c r="O82" s="94">
        <v>0.95</v>
      </c>
      <c r="P82" s="94">
        <v>0.95</v>
      </c>
      <c r="Q82" s="94">
        <v>0.95</v>
      </c>
      <c r="R82" s="94">
        <v>0.95</v>
      </c>
      <c r="T82" s="20"/>
      <c r="U82" s="20"/>
      <c r="V82" s="20"/>
      <c r="W82" s="20"/>
      <c r="X82" s="20"/>
      <c r="Y82" s="20"/>
      <c r="Z82" s="20"/>
      <c r="AA82" s="20"/>
      <c r="AB82" s="20"/>
      <c r="AC82" s="20"/>
      <c r="AD82" s="20"/>
      <c r="AE82" s="20"/>
    </row>
    <row r="83" spans="1:31" ht="102.75" customHeight="1" x14ac:dyDescent="0.2">
      <c r="A83" s="31">
        <v>74</v>
      </c>
      <c r="B83" s="31">
        <v>3</v>
      </c>
      <c r="C83" s="31">
        <v>3.2</v>
      </c>
      <c r="D83" s="31" t="s">
        <v>221</v>
      </c>
      <c r="E83" s="31" t="s">
        <v>60</v>
      </c>
      <c r="F83" s="33" t="s">
        <v>223</v>
      </c>
      <c r="G83" s="52">
        <v>43465</v>
      </c>
      <c r="H83" s="53" t="s">
        <v>35</v>
      </c>
      <c r="I83" s="33" t="s">
        <v>364</v>
      </c>
      <c r="J83" s="32" t="s">
        <v>425</v>
      </c>
      <c r="K83" s="89" t="s">
        <v>365</v>
      </c>
      <c r="L83" s="32" t="s">
        <v>363</v>
      </c>
      <c r="M83" s="174"/>
      <c r="N83" s="89">
        <v>1</v>
      </c>
      <c r="O83" s="94">
        <v>0.25</v>
      </c>
      <c r="P83" s="94">
        <v>0.25</v>
      </c>
      <c r="Q83" s="94">
        <v>0.25</v>
      </c>
      <c r="R83" s="94">
        <v>0.25</v>
      </c>
      <c r="T83" s="20"/>
      <c r="U83" s="20"/>
      <c r="V83" s="20"/>
      <c r="W83" s="20"/>
      <c r="X83" s="20"/>
      <c r="Y83" s="20"/>
      <c r="Z83" s="20"/>
      <c r="AA83" s="20"/>
      <c r="AB83" s="20"/>
      <c r="AC83" s="20"/>
      <c r="AD83" s="20"/>
      <c r="AE83" s="20"/>
    </row>
    <row r="84" spans="1:31" ht="157.5" customHeight="1" x14ac:dyDescent="0.2">
      <c r="A84" s="31">
        <v>75</v>
      </c>
      <c r="B84" s="31">
        <v>3</v>
      </c>
      <c r="C84" s="31">
        <v>3.2</v>
      </c>
      <c r="D84" s="31" t="s">
        <v>221</v>
      </c>
      <c r="E84" s="31" t="s">
        <v>60</v>
      </c>
      <c r="F84" s="32" t="s">
        <v>224</v>
      </c>
      <c r="G84" s="52">
        <v>43465</v>
      </c>
      <c r="H84" s="53" t="s">
        <v>35</v>
      </c>
      <c r="I84" s="33" t="s">
        <v>225</v>
      </c>
      <c r="J84" s="32" t="s">
        <v>226</v>
      </c>
      <c r="K84" s="89" t="s">
        <v>227</v>
      </c>
      <c r="L84" s="32" t="s">
        <v>363</v>
      </c>
      <c r="M84" s="175">
        <v>0.9869</v>
      </c>
      <c r="N84" s="89">
        <v>1</v>
      </c>
      <c r="O84" s="100" t="s">
        <v>63</v>
      </c>
      <c r="P84" s="100" t="s">
        <v>63</v>
      </c>
      <c r="Q84" s="100" t="s">
        <v>63</v>
      </c>
      <c r="R84" s="94">
        <v>1</v>
      </c>
      <c r="T84" s="20"/>
      <c r="U84" s="20"/>
      <c r="V84" s="20"/>
      <c r="W84" s="20"/>
      <c r="X84" s="20"/>
      <c r="Y84" s="20"/>
      <c r="Z84" s="20"/>
      <c r="AA84" s="20"/>
      <c r="AB84" s="20"/>
      <c r="AC84" s="20"/>
      <c r="AD84" s="20"/>
      <c r="AE84" s="20"/>
    </row>
    <row r="85" spans="1:31" ht="123.75" customHeight="1" x14ac:dyDescent="0.2">
      <c r="A85" s="31">
        <v>76</v>
      </c>
      <c r="B85" s="31">
        <v>3</v>
      </c>
      <c r="C85" s="31">
        <v>3.2</v>
      </c>
      <c r="D85" s="31" t="s">
        <v>221</v>
      </c>
      <c r="E85" s="31" t="s">
        <v>60</v>
      </c>
      <c r="F85" s="32" t="s">
        <v>426</v>
      </c>
      <c r="G85" s="52">
        <v>43465</v>
      </c>
      <c r="H85" s="53" t="s">
        <v>35</v>
      </c>
      <c r="I85" s="33" t="s">
        <v>427</v>
      </c>
      <c r="J85" s="32" t="s">
        <v>428</v>
      </c>
      <c r="K85" s="89" t="s">
        <v>366</v>
      </c>
      <c r="L85" s="32" t="s">
        <v>363</v>
      </c>
      <c r="M85" s="175"/>
      <c r="N85" s="89">
        <v>1</v>
      </c>
      <c r="O85" s="100" t="s">
        <v>63</v>
      </c>
      <c r="P85" s="101">
        <v>0.5</v>
      </c>
      <c r="Q85" s="100" t="s">
        <v>63</v>
      </c>
      <c r="R85" s="94">
        <v>0.5</v>
      </c>
      <c r="T85" s="20"/>
      <c r="U85" s="20"/>
      <c r="V85" s="20"/>
      <c r="W85" s="20"/>
      <c r="X85" s="20"/>
      <c r="Y85" s="20"/>
      <c r="Z85" s="20"/>
      <c r="AA85" s="20"/>
      <c r="AB85" s="20"/>
      <c r="AC85" s="20"/>
      <c r="AD85" s="20"/>
      <c r="AE85" s="20"/>
    </row>
    <row r="86" spans="1:31" ht="109.5" customHeight="1" x14ac:dyDescent="0.2">
      <c r="A86" s="31">
        <v>77</v>
      </c>
      <c r="B86" s="31">
        <v>3</v>
      </c>
      <c r="C86" s="31">
        <v>3.1</v>
      </c>
      <c r="D86" s="31" t="s">
        <v>367</v>
      </c>
      <c r="E86" s="31" t="s">
        <v>165</v>
      </c>
      <c r="F86" s="32" t="s">
        <v>166</v>
      </c>
      <c r="G86" s="52">
        <v>43465</v>
      </c>
      <c r="H86" s="31" t="s">
        <v>35</v>
      </c>
      <c r="I86" s="32" t="s">
        <v>167</v>
      </c>
      <c r="J86" s="32" t="s">
        <v>168</v>
      </c>
      <c r="K86" s="89" t="s">
        <v>429</v>
      </c>
      <c r="L86" s="31" t="s">
        <v>72</v>
      </c>
      <c r="M86" s="176">
        <v>1</v>
      </c>
      <c r="N86" s="89">
        <v>0.98</v>
      </c>
      <c r="O86" s="176">
        <v>0.25</v>
      </c>
      <c r="P86" s="176">
        <v>0.28000000000000003</v>
      </c>
      <c r="Q86" s="176">
        <v>0.23</v>
      </c>
      <c r="R86" s="176">
        <v>0.22</v>
      </c>
      <c r="S86" s="102">
        <f>SUM(O86:R86)</f>
        <v>0.98</v>
      </c>
      <c r="T86" s="20"/>
      <c r="U86" s="20"/>
      <c r="V86" s="20"/>
      <c r="W86" s="20"/>
      <c r="X86" s="20"/>
      <c r="Y86" s="20"/>
      <c r="Z86" s="20"/>
      <c r="AA86" s="20"/>
      <c r="AB86" s="20"/>
      <c r="AC86" s="20"/>
      <c r="AD86" s="20"/>
      <c r="AE86" s="20"/>
    </row>
    <row r="87" spans="1:31" ht="156" customHeight="1" x14ac:dyDescent="0.2">
      <c r="A87" s="31">
        <v>78</v>
      </c>
      <c r="B87" s="31">
        <v>3</v>
      </c>
      <c r="C87" s="31">
        <v>3.1</v>
      </c>
      <c r="D87" s="31" t="s">
        <v>367</v>
      </c>
      <c r="E87" s="31" t="s">
        <v>165</v>
      </c>
      <c r="F87" s="32" t="s">
        <v>368</v>
      </c>
      <c r="G87" s="52">
        <v>43465</v>
      </c>
      <c r="H87" s="31" t="s">
        <v>35</v>
      </c>
      <c r="I87" s="32" t="s">
        <v>169</v>
      </c>
      <c r="J87" s="32" t="s">
        <v>369</v>
      </c>
      <c r="K87" s="89" t="s">
        <v>370</v>
      </c>
      <c r="L87" s="31" t="s">
        <v>72</v>
      </c>
      <c r="M87" s="176">
        <v>1</v>
      </c>
      <c r="N87" s="89">
        <v>1</v>
      </c>
      <c r="O87" s="176">
        <v>0</v>
      </c>
      <c r="P87" s="176">
        <v>0.33</v>
      </c>
      <c r="Q87" s="176">
        <v>0.34</v>
      </c>
      <c r="R87" s="176">
        <v>0.33</v>
      </c>
      <c r="S87" s="102">
        <f>SUM(O87:R87)</f>
        <v>1</v>
      </c>
      <c r="T87" s="20"/>
      <c r="U87" s="20"/>
      <c r="V87" s="20"/>
      <c r="W87" s="20"/>
      <c r="X87" s="20"/>
      <c r="Y87" s="20"/>
      <c r="Z87" s="20"/>
      <c r="AA87" s="20"/>
      <c r="AB87" s="20"/>
      <c r="AC87" s="20"/>
      <c r="AD87" s="20"/>
      <c r="AE87" s="20"/>
    </row>
    <row r="88" spans="1:31" ht="198.75" customHeight="1" x14ac:dyDescent="0.2">
      <c r="A88" s="31">
        <v>79</v>
      </c>
      <c r="B88" s="31">
        <v>3</v>
      </c>
      <c r="C88" s="31">
        <v>3.1</v>
      </c>
      <c r="D88" s="31" t="s">
        <v>367</v>
      </c>
      <c r="E88" s="31" t="s">
        <v>165</v>
      </c>
      <c r="F88" s="32" t="s">
        <v>430</v>
      </c>
      <c r="G88" s="52">
        <v>43465</v>
      </c>
      <c r="H88" s="31" t="s">
        <v>35</v>
      </c>
      <c r="I88" s="32" t="s">
        <v>431</v>
      </c>
      <c r="J88" s="32" t="s">
        <v>371</v>
      </c>
      <c r="K88" s="89" t="s">
        <v>372</v>
      </c>
      <c r="L88" s="31" t="s">
        <v>72</v>
      </c>
      <c r="M88" s="176">
        <v>1</v>
      </c>
      <c r="N88" s="89">
        <v>1</v>
      </c>
      <c r="O88" s="176">
        <v>0.23</v>
      </c>
      <c r="P88" s="176">
        <v>0.27</v>
      </c>
      <c r="Q88" s="176">
        <v>0.24</v>
      </c>
      <c r="R88" s="176">
        <v>0.26</v>
      </c>
      <c r="S88" s="102">
        <f>SUM(O88:R88)</f>
        <v>1</v>
      </c>
      <c r="T88" s="20"/>
      <c r="U88" s="20"/>
      <c r="V88" s="20"/>
      <c r="W88" s="20"/>
      <c r="X88" s="20"/>
      <c r="Y88" s="20"/>
      <c r="Z88" s="20"/>
      <c r="AA88" s="20"/>
      <c r="AB88" s="20"/>
      <c r="AC88" s="20"/>
      <c r="AD88" s="20"/>
      <c r="AE88" s="20"/>
    </row>
    <row r="89" spans="1:31" ht="221.25" customHeight="1" x14ac:dyDescent="0.2">
      <c r="A89" s="31">
        <v>80</v>
      </c>
      <c r="B89" s="31">
        <v>3</v>
      </c>
      <c r="C89" s="31">
        <v>3.1</v>
      </c>
      <c r="D89" s="31" t="s">
        <v>367</v>
      </c>
      <c r="E89" s="31" t="s">
        <v>165</v>
      </c>
      <c r="F89" s="32" t="s">
        <v>170</v>
      </c>
      <c r="G89" s="52">
        <v>43465</v>
      </c>
      <c r="H89" s="31" t="s">
        <v>35</v>
      </c>
      <c r="I89" s="32" t="s">
        <v>373</v>
      </c>
      <c r="J89" s="32" t="s">
        <v>374</v>
      </c>
      <c r="K89" s="89" t="s">
        <v>375</v>
      </c>
      <c r="L89" s="31" t="s">
        <v>72</v>
      </c>
      <c r="M89" s="176">
        <v>1</v>
      </c>
      <c r="N89" s="89">
        <v>1</v>
      </c>
      <c r="O89" s="176">
        <v>0</v>
      </c>
      <c r="P89" s="176">
        <v>0.33</v>
      </c>
      <c r="Q89" s="176">
        <v>0.34</v>
      </c>
      <c r="R89" s="176">
        <v>0.33</v>
      </c>
      <c r="S89" s="102">
        <f>SUM(O89:R89)</f>
        <v>1</v>
      </c>
      <c r="T89" s="20"/>
      <c r="U89" s="20"/>
      <c r="V89" s="20"/>
      <c r="W89" s="20"/>
      <c r="X89" s="20"/>
      <c r="Y89" s="20"/>
      <c r="Z89" s="20"/>
      <c r="AA89" s="20"/>
      <c r="AB89" s="20"/>
      <c r="AC89" s="20"/>
      <c r="AD89" s="20"/>
      <c r="AE89" s="20"/>
    </row>
    <row r="90" spans="1:31" ht="129.75" customHeight="1" x14ac:dyDescent="0.2">
      <c r="A90" s="31">
        <v>81</v>
      </c>
      <c r="B90" s="31">
        <v>3</v>
      </c>
      <c r="C90" s="31">
        <v>3.1</v>
      </c>
      <c r="D90" s="31" t="s">
        <v>367</v>
      </c>
      <c r="E90" s="31" t="s">
        <v>165</v>
      </c>
      <c r="F90" s="32" t="s">
        <v>376</v>
      </c>
      <c r="G90" s="52">
        <v>43465</v>
      </c>
      <c r="H90" s="31" t="s">
        <v>35</v>
      </c>
      <c r="I90" s="32" t="s">
        <v>377</v>
      </c>
      <c r="J90" s="32" t="s">
        <v>378</v>
      </c>
      <c r="K90" s="89" t="s">
        <v>379</v>
      </c>
      <c r="L90" s="31" t="s">
        <v>72</v>
      </c>
      <c r="M90" s="176">
        <v>1</v>
      </c>
      <c r="N90" s="89">
        <v>1</v>
      </c>
      <c r="O90" s="176">
        <v>0.34</v>
      </c>
      <c r="P90" s="176">
        <v>0.17</v>
      </c>
      <c r="Q90" s="176">
        <v>0.26</v>
      </c>
      <c r="R90" s="176">
        <v>0.23</v>
      </c>
      <c r="S90" s="102">
        <f>SUM(O90:R90)</f>
        <v>1</v>
      </c>
      <c r="T90" s="20"/>
      <c r="U90" s="20"/>
      <c r="V90" s="20"/>
      <c r="W90" s="20"/>
      <c r="X90" s="20"/>
      <c r="Y90" s="20"/>
      <c r="Z90" s="20"/>
      <c r="AA90" s="20"/>
      <c r="AB90" s="20"/>
      <c r="AC90" s="20"/>
      <c r="AD90" s="20"/>
      <c r="AE90" s="20"/>
    </row>
    <row r="91" spans="1:31" ht="85.5" customHeight="1" x14ac:dyDescent="0.2">
      <c r="I91" s="20"/>
      <c r="N91" s="20"/>
    </row>
    <row r="92" spans="1:31" ht="85.5" customHeight="1" x14ac:dyDescent="0.2">
      <c r="I92" s="20"/>
      <c r="N92" s="20"/>
    </row>
  </sheetData>
  <sheetProtection formatCells="0" formatColumns="0" formatRows="0" sort="0" autoFilter="0" pivotTables="0"/>
  <mergeCells count="38">
    <mergeCell ref="M8:M9"/>
    <mergeCell ref="N8:N9"/>
    <mergeCell ref="H8:H9"/>
    <mergeCell ref="I8:I9"/>
    <mergeCell ref="J8:J9"/>
    <mergeCell ref="K8:K9"/>
    <mergeCell ref="L8:L9"/>
    <mergeCell ref="AF8:AF9"/>
    <mergeCell ref="AG8:AG9"/>
    <mergeCell ref="AI8:AK8"/>
    <mergeCell ref="O8:R8"/>
    <mergeCell ref="S8:U8"/>
    <mergeCell ref="V8:X8"/>
    <mergeCell ref="Y8:AA8"/>
    <mergeCell ref="AB8:AD8"/>
    <mergeCell ref="AE8:AE9"/>
    <mergeCell ref="A5:L5"/>
    <mergeCell ref="A6:R6"/>
    <mergeCell ref="S6:AG6"/>
    <mergeCell ref="B7:C7"/>
    <mergeCell ref="D7:G7"/>
    <mergeCell ref="H7:L7"/>
    <mergeCell ref="M7:R7"/>
    <mergeCell ref="S7:AE7"/>
    <mergeCell ref="AF7:AG7"/>
    <mergeCell ref="A7:A9"/>
    <mergeCell ref="B8:B9"/>
    <mergeCell ref="C8:C9"/>
    <mergeCell ref="D8:D9"/>
    <mergeCell ref="E8:E9"/>
    <mergeCell ref="F8:F9"/>
    <mergeCell ref="G8:G9"/>
    <mergeCell ref="A4:L4"/>
    <mergeCell ref="A1:C3"/>
    <mergeCell ref="D1:M3"/>
    <mergeCell ref="N1:R1"/>
    <mergeCell ref="N2:R2"/>
    <mergeCell ref="N3:R3"/>
  </mergeCells>
  <conditionalFormatting sqref="AI9 AK9">
    <cfRule type="cellIs" dxfId="14" priority="13" stopIfTrue="1" operator="equal">
      <formula>"MINIMO"</formula>
    </cfRule>
    <cfRule type="cellIs" dxfId="13" priority="14" stopIfTrue="1" operator="equal">
      <formula>"ACEPTABLE"</formula>
    </cfRule>
    <cfRule type="cellIs" dxfId="12" priority="15" stopIfTrue="1" operator="equal">
      <formula>"SATISFACTORIO"</formula>
    </cfRule>
  </conditionalFormatting>
  <conditionalFormatting sqref="I68">
    <cfRule type="cellIs" dxfId="11" priority="10" stopIfTrue="1" operator="equal">
      <formula>#REF!</formula>
    </cfRule>
    <cfRule type="cellIs" dxfId="10" priority="11" stopIfTrue="1" operator="equal">
      <formula>#REF!</formula>
    </cfRule>
    <cfRule type="cellIs" dxfId="9" priority="12" stopIfTrue="1" operator="equal">
      <formula>#REF!</formula>
    </cfRule>
  </conditionalFormatting>
  <conditionalFormatting sqref="I71:J71">
    <cfRule type="cellIs" dxfId="8" priority="7" stopIfTrue="1" operator="equal">
      <formula>#REF!</formula>
    </cfRule>
    <cfRule type="cellIs" dxfId="7" priority="8" stopIfTrue="1" operator="equal">
      <formula>#REF!</formula>
    </cfRule>
    <cfRule type="cellIs" dxfId="6" priority="9" stopIfTrue="1" operator="equal">
      <formula>#REF!</formula>
    </cfRule>
  </conditionalFormatting>
  <conditionalFormatting sqref="I24:J24">
    <cfRule type="cellIs" dxfId="5" priority="1" stopIfTrue="1" operator="equal">
      <formula>#REF!</formula>
    </cfRule>
    <cfRule type="cellIs" dxfId="4" priority="2" stopIfTrue="1" operator="equal">
      <formula>#REF!</formula>
    </cfRule>
    <cfRule type="cellIs" dxfId="3" priority="3" stopIfTrue="1" operator="equal">
      <formula>#REF!</formula>
    </cfRule>
  </conditionalFormatting>
  <conditionalFormatting sqref="K24">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dataValidations count="2">
    <dataValidation type="list" allowBlank="1" showInputMessage="1" showErrorMessage="1" sqref="H46:H51 JD46:JD51 SZ46:SZ51 ACV46:ACV51 AMR46:AMR51 AWN46:AWN51 BGJ46:BGJ51 BQF46:BQF51 CAB46:CAB51 CJX46:CJX51 CTT46:CTT51 DDP46:DDP51 DNL46:DNL51 DXH46:DXH51 EHD46:EHD51 EQZ46:EQZ51 FAV46:FAV51 FKR46:FKR51 FUN46:FUN51 GEJ46:GEJ51 GOF46:GOF51 GYB46:GYB51 HHX46:HHX51 HRT46:HRT51 IBP46:IBP51 ILL46:ILL51 IVH46:IVH51 JFD46:JFD51 JOZ46:JOZ51 JYV46:JYV51 KIR46:KIR51 KSN46:KSN51 LCJ46:LCJ51 LMF46:LMF51 LWB46:LWB51 MFX46:MFX51 MPT46:MPT51 MZP46:MZP51 NJL46:NJL51 NTH46:NTH51 ODD46:ODD51 OMZ46:OMZ51 OWV46:OWV51 PGR46:PGR51 PQN46:PQN51 QAJ46:QAJ51 QKF46:QKF51 QUB46:QUB51 RDX46:RDX51 RNT46:RNT51 RXP46:RXP51 SHL46:SHL51 SRH46:SRH51 TBD46:TBD51 TKZ46:TKZ51 TUV46:TUV51 UER46:UER51 UON46:UON51 UYJ46:UYJ51 VIF46:VIF51 VSB46:VSB51 WBX46:WBX51 WLT46:WLT51 WVP46:WVP51 H65582:H65587 JD65582:JD65587 SZ65582:SZ65587 ACV65582:ACV65587 AMR65582:AMR65587 AWN65582:AWN65587 BGJ65582:BGJ65587 BQF65582:BQF65587 CAB65582:CAB65587 CJX65582:CJX65587 CTT65582:CTT65587 DDP65582:DDP65587 DNL65582:DNL65587 DXH65582:DXH65587 EHD65582:EHD65587 EQZ65582:EQZ65587 FAV65582:FAV65587 FKR65582:FKR65587 FUN65582:FUN65587 GEJ65582:GEJ65587 GOF65582:GOF65587 GYB65582:GYB65587 HHX65582:HHX65587 HRT65582:HRT65587 IBP65582:IBP65587 ILL65582:ILL65587 IVH65582:IVH65587 JFD65582:JFD65587 JOZ65582:JOZ65587 JYV65582:JYV65587 KIR65582:KIR65587 KSN65582:KSN65587 LCJ65582:LCJ65587 LMF65582:LMF65587 LWB65582:LWB65587 MFX65582:MFX65587 MPT65582:MPT65587 MZP65582:MZP65587 NJL65582:NJL65587 NTH65582:NTH65587 ODD65582:ODD65587 OMZ65582:OMZ65587 OWV65582:OWV65587 PGR65582:PGR65587 PQN65582:PQN65587 QAJ65582:QAJ65587 QKF65582:QKF65587 QUB65582:QUB65587 RDX65582:RDX65587 RNT65582:RNT65587 RXP65582:RXP65587 SHL65582:SHL65587 SRH65582:SRH65587 TBD65582:TBD65587 TKZ65582:TKZ65587 TUV65582:TUV65587 UER65582:UER65587 UON65582:UON65587 UYJ65582:UYJ65587 VIF65582:VIF65587 VSB65582:VSB65587 WBX65582:WBX65587 WLT65582:WLT65587 WVP65582:WVP65587 H131118:H131123 JD131118:JD131123 SZ131118:SZ131123 ACV131118:ACV131123 AMR131118:AMR131123 AWN131118:AWN131123 BGJ131118:BGJ131123 BQF131118:BQF131123 CAB131118:CAB131123 CJX131118:CJX131123 CTT131118:CTT131123 DDP131118:DDP131123 DNL131118:DNL131123 DXH131118:DXH131123 EHD131118:EHD131123 EQZ131118:EQZ131123 FAV131118:FAV131123 FKR131118:FKR131123 FUN131118:FUN131123 GEJ131118:GEJ131123 GOF131118:GOF131123 GYB131118:GYB131123 HHX131118:HHX131123 HRT131118:HRT131123 IBP131118:IBP131123 ILL131118:ILL131123 IVH131118:IVH131123 JFD131118:JFD131123 JOZ131118:JOZ131123 JYV131118:JYV131123 KIR131118:KIR131123 KSN131118:KSN131123 LCJ131118:LCJ131123 LMF131118:LMF131123 LWB131118:LWB131123 MFX131118:MFX131123 MPT131118:MPT131123 MZP131118:MZP131123 NJL131118:NJL131123 NTH131118:NTH131123 ODD131118:ODD131123 OMZ131118:OMZ131123 OWV131118:OWV131123 PGR131118:PGR131123 PQN131118:PQN131123 QAJ131118:QAJ131123 QKF131118:QKF131123 QUB131118:QUB131123 RDX131118:RDX131123 RNT131118:RNT131123 RXP131118:RXP131123 SHL131118:SHL131123 SRH131118:SRH131123 TBD131118:TBD131123 TKZ131118:TKZ131123 TUV131118:TUV131123 UER131118:UER131123 UON131118:UON131123 UYJ131118:UYJ131123 VIF131118:VIF131123 VSB131118:VSB131123 WBX131118:WBX131123 WLT131118:WLT131123 WVP131118:WVP131123 H196654:H196659 JD196654:JD196659 SZ196654:SZ196659 ACV196654:ACV196659 AMR196654:AMR196659 AWN196654:AWN196659 BGJ196654:BGJ196659 BQF196654:BQF196659 CAB196654:CAB196659 CJX196654:CJX196659 CTT196654:CTT196659 DDP196654:DDP196659 DNL196654:DNL196659 DXH196654:DXH196659 EHD196654:EHD196659 EQZ196654:EQZ196659 FAV196654:FAV196659 FKR196654:FKR196659 FUN196654:FUN196659 GEJ196654:GEJ196659 GOF196654:GOF196659 GYB196654:GYB196659 HHX196654:HHX196659 HRT196654:HRT196659 IBP196654:IBP196659 ILL196654:ILL196659 IVH196654:IVH196659 JFD196654:JFD196659 JOZ196654:JOZ196659 JYV196654:JYV196659 KIR196654:KIR196659 KSN196654:KSN196659 LCJ196654:LCJ196659 LMF196654:LMF196659 LWB196654:LWB196659 MFX196654:MFX196659 MPT196654:MPT196659 MZP196654:MZP196659 NJL196654:NJL196659 NTH196654:NTH196659 ODD196654:ODD196659 OMZ196654:OMZ196659 OWV196654:OWV196659 PGR196654:PGR196659 PQN196654:PQN196659 QAJ196654:QAJ196659 QKF196654:QKF196659 QUB196654:QUB196659 RDX196654:RDX196659 RNT196654:RNT196659 RXP196654:RXP196659 SHL196654:SHL196659 SRH196654:SRH196659 TBD196654:TBD196659 TKZ196654:TKZ196659 TUV196654:TUV196659 UER196654:UER196659 UON196654:UON196659 UYJ196654:UYJ196659 VIF196654:VIF196659 VSB196654:VSB196659 WBX196654:WBX196659 WLT196654:WLT196659 WVP196654:WVP196659 H262190:H262195 JD262190:JD262195 SZ262190:SZ262195 ACV262190:ACV262195 AMR262190:AMR262195 AWN262190:AWN262195 BGJ262190:BGJ262195 BQF262190:BQF262195 CAB262190:CAB262195 CJX262190:CJX262195 CTT262190:CTT262195 DDP262190:DDP262195 DNL262190:DNL262195 DXH262190:DXH262195 EHD262190:EHD262195 EQZ262190:EQZ262195 FAV262190:FAV262195 FKR262190:FKR262195 FUN262190:FUN262195 GEJ262190:GEJ262195 GOF262190:GOF262195 GYB262190:GYB262195 HHX262190:HHX262195 HRT262190:HRT262195 IBP262190:IBP262195 ILL262190:ILL262195 IVH262190:IVH262195 JFD262190:JFD262195 JOZ262190:JOZ262195 JYV262190:JYV262195 KIR262190:KIR262195 KSN262190:KSN262195 LCJ262190:LCJ262195 LMF262190:LMF262195 LWB262190:LWB262195 MFX262190:MFX262195 MPT262190:MPT262195 MZP262190:MZP262195 NJL262190:NJL262195 NTH262190:NTH262195 ODD262190:ODD262195 OMZ262190:OMZ262195 OWV262190:OWV262195 PGR262190:PGR262195 PQN262190:PQN262195 QAJ262190:QAJ262195 QKF262190:QKF262195 QUB262190:QUB262195 RDX262190:RDX262195 RNT262190:RNT262195 RXP262190:RXP262195 SHL262190:SHL262195 SRH262190:SRH262195 TBD262190:TBD262195 TKZ262190:TKZ262195 TUV262190:TUV262195 UER262190:UER262195 UON262190:UON262195 UYJ262190:UYJ262195 VIF262190:VIF262195 VSB262190:VSB262195 WBX262190:WBX262195 WLT262190:WLT262195 WVP262190:WVP262195 H327726:H327731 JD327726:JD327731 SZ327726:SZ327731 ACV327726:ACV327731 AMR327726:AMR327731 AWN327726:AWN327731 BGJ327726:BGJ327731 BQF327726:BQF327731 CAB327726:CAB327731 CJX327726:CJX327731 CTT327726:CTT327731 DDP327726:DDP327731 DNL327726:DNL327731 DXH327726:DXH327731 EHD327726:EHD327731 EQZ327726:EQZ327731 FAV327726:FAV327731 FKR327726:FKR327731 FUN327726:FUN327731 GEJ327726:GEJ327731 GOF327726:GOF327731 GYB327726:GYB327731 HHX327726:HHX327731 HRT327726:HRT327731 IBP327726:IBP327731 ILL327726:ILL327731 IVH327726:IVH327731 JFD327726:JFD327731 JOZ327726:JOZ327731 JYV327726:JYV327731 KIR327726:KIR327731 KSN327726:KSN327731 LCJ327726:LCJ327731 LMF327726:LMF327731 LWB327726:LWB327731 MFX327726:MFX327731 MPT327726:MPT327731 MZP327726:MZP327731 NJL327726:NJL327731 NTH327726:NTH327731 ODD327726:ODD327731 OMZ327726:OMZ327731 OWV327726:OWV327731 PGR327726:PGR327731 PQN327726:PQN327731 QAJ327726:QAJ327731 QKF327726:QKF327731 QUB327726:QUB327731 RDX327726:RDX327731 RNT327726:RNT327731 RXP327726:RXP327731 SHL327726:SHL327731 SRH327726:SRH327731 TBD327726:TBD327731 TKZ327726:TKZ327731 TUV327726:TUV327731 UER327726:UER327731 UON327726:UON327731 UYJ327726:UYJ327731 VIF327726:VIF327731 VSB327726:VSB327731 WBX327726:WBX327731 WLT327726:WLT327731 WVP327726:WVP327731 H393262:H393267 JD393262:JD393267 SZ393262:SZ393267 ACV393262:ACV393267 AMR393262:AMR393267 AWN393262:AWN393267 BGJ393262:BGJ393267 BQF393262:BQF393267 CAB393262:CAB393267 CJX393262:CJX393267 CTT393262:CTT393267 DDP393262:DDP393267 DNL393262:DNL393267 DXH393262:DXH393267 EHD393262:EHD393267 EQZ393262:EQZ393267 FAV393262:FAV393267 FKR393262:FKR393267 FUN393262:FUN393267 GEJ393262:GEJ393267 GOF393262:GOF393267 GYB393262:GYB393267 HHX393262:HHX393267 HRT393262:HRT393267 IBP393262:IBP393267 ILL393262:ILL393267 IVH393262:IVH393267 JFD393262:JFD393267 JOZ393262:JOZ393267 JYV393262:JYV393267 KIR393262:KIR393267 KSN393262:KSN393267 LCJ393262:LCJ393267 LMF393262:LMF393267 LWB393262:LWB393267 MFX393262:MFX393267 MPT393262:MPT393267 MZP393262:MZP393267 NJL393262:NJL393267 NTH393262:NTH393267 ODD393262:ODD393267 OMZ393262:OMZ393267 OWV393262:OWV393267 PGR393262:PGR393267 PQN393262:PQN393267 QAJ393262:QAJ393267 QKF393262:QKF393267 QUB393262:QUB393267 RDX393262:RDX393267 RNT393262:RNT393267 RXP393262:RXP393267 SHL393262:SHL393267 SRH393262:SRH393267 TBD393262:TBD393267 TKZ393262:TKZ393267 TUV393262:TUV393267 UER393262:UER393267 UON393262:UON393267 UYJ393262:UYJ393267 VIF393262:VIF393267 VSB393262:VSB393267 WBX393262:WBX393267 WLT393262:WLT393267 WVP393262:WVP393267 H458798:H458803 JD458798:JD458803 SZ458798:SZ458803 ACV458798:ACV458803 AMR458798:AMR458803 AWN458798:AWN458803 BGJ458798:BGJ458803 BQF458798:BQF458803 CAB458798:CAB458803 CJX458798:CJX458803 CTT458798:CTT458803 DDP458798:DDP458803 DNL458798:DNL458803 DXH458798:DXH458803 EHD458798:EHD458803 EQZ458798:EQZ458803 FAV458798:FAV458803 FKR458798:FKR458803 FUN458798:FUN458803 GEJ458798:GEJ458803 GOF458798:GOF458803 GYB458798:GYB458803 HHX458798:HHX458803 HRT458798:HRT458803 IBP458798:IBP458803 ILL458798:ILL458803 IVH458798:IVH458803 JFD458798:JFD458803 JOZ458798:JOZ458803 JYV458798:JYV458803 KIR458798:KIR458803 KSN458798:KSN458803 LCJ458798:LCJ458803 LMF458798:LMF458803 LWB458798:LWB458803 MFX458798:MFX458803 MPT458798:MPT458803 MZP458798:MZP458803 NJL458798:NJL458803 NTH458798:NTH458803 ODD458798:ODD458803 OMZ458798:OMZ458803 OWV458798:OWV458803 PGR458798:PGR458803 PQN458798:PQN458803 QAJ458798:QAJ458803 QKF458798:QKF458803 QUB458798:QUB458803 RDX458798:RDX458803 RNT458798:RNT458803 RXP458798:RXP458803 SHL458798:SHL458803 SRH458798:SRH458803 TBD458798:TBD458803 TKZ458798:TKZ458803 TUV458798:TUV458803 UER458798:UER458803 UON458798:UON458803 UYJ458798:UYJ458803 VIF458798:VIF458803 VSB458798:VSB458803 WBX458798:WBX458803 WLT458798:WLT458803 WVP458798:WVP458803 H524334:H524339 JD524334:JD524339 SZ524334:SZ524339 ACV524334:ACV524339 AMR524334:AMR524339 AWN524334:AWN524339 BGJ524334:BGJ524339 BQF524334:BQF524339 CAB524334:CAB524339 CJX524334:CJX524339 CTT524334:CTT524339 DDP524334:DDP524339 DNL524334:DNL524339 DXH524334:DXH524339 EHD524334:EHD524339 EQZ524334:EQZ524339 FAV524334:FAV524339 FKR524334:FKR524339 FUN524334:FUN524339 GEJ524334:GEJ524339 GOF524334:GOF524339 GYB524334:GYB524339 HHX524334:HHX524339 HRT524334:HRT524339 IBP524334:IBP524339 ILL524334:ILL524339 IVH524334:IVH524339 JFD524334:JFD524339 JOZ524334:JOZ524339 JYV524334:JYV524339 KIR524334:KIR524339 KSN524334:KSN524339 LCJ524334:LCJ524339 LMF524334:LMF524339 LWB524334:LWB524339 MFX524334:MFX524339 MPT524334:MPT524339 MZP524334:MZP524339 NJL524334:NJL524339 NTH524334:NTH524339 ODD524334:ODD524339 OMZ524334:OMZ524339 OWV524334:OWV524339 PGR524334:PGR524339 PQN524334:PQN524339 QAJ524334:QAJ524339 QKF524334:QKF524339 QUB524334:QUB524339 RDX524334:RDX524339 RNT524334:RNT524339 RXP524334:RXP524339 SHL524334:SHL524339 SRH524334:SRH524339 TBD524334:TBD524339 TKZ524334:TKZ524339 TUV524334:TUV524339 UER524334:UER524339 UON524334:UON524339 UYJ524334:UYJ524339 VIF524334:VIF524339 VSB524334:VSB524339 WBX524334:WBX524339 WLT524334:WLT524339 WVP524334:WVP524339 H589870:H589875 JD589870:JD589875 SZ589870:SZ589875 ACV589870:ACV589875 AMR589870:AMR589875 AWN589870:AWN589875 BGJ589870:BGJ589875 BQF589870:BQF589875 CAB589870:CAB589875 CJX589870:CJX589875 CTT589870:CTT589875 DDP589870:DDP589875 DNL589870:DNL589875 DXH589870:DXH589875 EHD589870:EHD589875 EQZ589870:EQZ589875 FAV589870:FAV589875 FKR589870:FKR589875 FUN589870:FUN589875 GEJ589870:GEJ589875 GOF589870:GOF589875 GYB589870:GYB589875 HHX589870:HHX589875 HRT589870:HRT589875 IBP589870:IBP589875 ILL589870:ILL589875 IVH589870:IVH589875 JFD589870:JFD589875 JOZ589870:JOZ589875 JYV589870:JYV589875 KIR589870:KIR589875 KSN589870:KSN589875 LCJ589870:LCJ589875 LMF589870:LMF589875 LWB589870:LWB589875 MFX589870:MFX589875 MPT589870:MPT589875 MZP589870:MZP589875 NJL589870:NJL589875 NTH589870:NTH589875 ODD589870:ODD589875 OMZ589870:OMZ589875 OWV589870:OWV589875 PGR589870:PGR589875 PQN589870:PQN589875 QAJ589870:QAJ589875 QKF589870:QKF589875 QUB589870:QUB589875 RDX589870:RDX589875 RNT589870:RNT589875 RXP589870:RXP589875 SHL589870:SHL589875 SRH589870:SRH589875 TBD589870:TBD589875 TKZ589870:TKZ589875 TUV589870:TUV589875 UER589870:UER589875 UON589870:UON589875 UYJ589870:UYJ589875 VIF589870:VIF589875 VSB589870:VSB589875 WBX589870:WBX589875 WLT589870:WLT589875 WVP589870:WVP589875 H655406:H655411 JD655406:JD655411 SZ655406:SZ655411 ACV655406:ACV655411 AMR655406:AMR655411 AWN655406:AWN655411 BGJ655406:BGJ655411 BQF655406:BQF655411 CAB655406:CAB655411 CJX655406:CJX655411 CTT655406:CTT655411 DDP655406:DDP655411 DNL655406:DNL655411 DXH655406:DXH655411 EHD655406:EHD655411 EQZ655406:EQZ655411 FAV655406:FAV655411 FKR655406:FKR655411 FUN655406:FUN655411 GEJ655406:GEJ655411 GOF655406:GOF655411 GYB655406:GYB655411 HHX655406:HHX655411 HRT655406:HRT655411 IBP655406:IBP655411 ILL655406:ILL655411 IVH655406:IVH655411 JFD655406:JFD655411 JOZ655406:JOZ655411 JYV655406:JYV655411 KIR655406:KIR655411 KSN655406:KSN655411 LCJ655406:LCJ655411 LMF655406:LMF655411 LWB655406:LWB655411 MFX655406:MFX655411 MPT655406:MPT655411 MZP655406:MZP655411 NJL655406:NJL655411 NTH655406:NTH655411 ODD655406:ODD655411 OMZ655406:OMZ655411 OWV655406:OWV655411 PGR655406:PGR655411 PQN655406:PQN655411 QAJ655406:QAJ655411 QKF655406:QKF655411 QUB655406:QUB655411 RDX655406:RDX655411 RNT655406:RNT655411 RXP655406:RXP655411 SHL655406:SHL655411 SRH655406:SRH655411 TBD655406:TBD655411 TKZ655406:TKZ655411 TUV655406:TUV655411 UER655406:UER655411 UON655406:UON655411 UYJ655406:UYJ655411 VIF655406:VIF655411 VSB655406:VSB655411 WBX655406:WBX655411 WLT655406:WLT655411 WVP655406:WVP655411 H720942:H720947 JD720942:JD720947 SZ720942:SZ720947 ACV720942:ACV720947 AMR720942:AMR720947 AWN720942:AWN720947 BGJ720942:BGJ720947 BQF720942:BQF720947 CAB720942:CAB720947 CJX720942:CJX720947 CTT720942:CTT720947 DDP720942:DDP720947 DNL720942:DNL720947 DXH720942:DXH720947 EHD720942:EHD720947 EQZ720942:EQZ720947 FAV720942:FAV720947 FKR720942:FKR720947 FUN720942:FUN720947 GEJ720942:GEJ720947 GOF720942:GOF720947 GYB720942:GYB720947 HHX720942:HHX720947 HRT720942:HRT720947 IBP720942:IBP720947 ILL720942:ILL720947 IVH720942:IVH720947 JFD720942:JFD720947 JOZ720942:JOZ720947 JYV720942:JYV720947 KIR720942:KIR720947 KSN720942:KSN720947 LCJ720942:LCJ720947 LMF720942:LMF720947 LWB720942:LWB720947 MFX720942:MFX720947 MPT720942:MPT720947 MZP720942:MZP720947 NJL720942:NJL720947 NTH720942:NTH720947 ODD720942:ODD720947 OMZ720942:OMZ720947 OWV720942:OWV720947 PGR720942:PGR720947 PQN720942:PQN720947 QAJ720942:QAJ720947 QKF720942:QKF720947 QUB720942:QUB720947 RDX720942:RDX720947 RNT720942:RNT720947 RXP720942:RXP720947 SHL720942:SHL720947 SRH720942:SRH720947 TBD720942:TBD720947 TKZ720942:TKZ720947 TUV720942:TUV720947 UER720942:UER720947 UON720942:UON720947 UYJ720942:UYJ720947 VIF720942:VIF720947 VSB720942:VSB720947 WBX720942:WBX720947 WLT720942:WLT720947 WVP720942:WVP720947 H786478:H786483 JD786478:JD786483 SZ786478:SZ786483 ACV786478:ACV786483 AMR786478:AMR786483 AWN786478:AWN786483 BGJ786478:BGJ786483 BQF786478:BQF786483 CAB786478:CAB786483 CJX786478:CJX786483 CTT786478:CTT786483 DDP786478:DDP786483 DNL786478:DNL786483 DXH786478:DXH786483 EHD786478:EHD786483 EQZ786478:EQZ786483 FAV786478:FAV786483 FKR786478:FKR786483 FUN786478:FUN786483 GEJ786478:GEJ786483 GOF786478:GOF786483 GYB786478:GYB786483 HHX786478:HHX786483 HRT786478:HRT786483 IBP786478:IBP786483 ILL786478:ILL786483 IVH786478:IVH786483 JFD786478:JFD786483 JOZ786478:JOZ786483 JYV786478:JYV786483 KIR786478:KIR786483 KSN786478:KSN786483 LCJ786478:LCJ786483 LMF786478:LMF786483 LWB786478:LWB786483 MFX786478:MFX786483 MPT786478:MPT786483 MZP786478:MZP786483 NJL786478:NJL786483 NTH786478:NTH786483 ODD786478:ODD786483 OMZ786478:OMZ786483 OWV786478:OWV786483 PGR786478:PGR786483 PQN786478:PQN786483 QAJ786478:QAJ786483 QKF786478:QKF786483 QUB786478:QUB786483 RDX786478:RDX786483 RNT786478:RNT786483 RXP786478:RXP786483 SHL786478:SHL786483 SRH786478:SRH786483 TBD786478:TBD786483 TKZ786478:TKZ786483 TUV786478:TUV786483 UER786478:UER786483 UON786478:UON786483 UYJ786478:UYJ786483 VIF786478:VIF786483 VSB786478:VSB786483 WBX786478:WBX786483 WLT786478:WLT786483 WVP786478:WVP786483 H852014:H852019 JD852014:JD852019 SZ852014:SZ852019 ACV852014:ACV852019 AMR852014:AMR852019 AWN852014:AWN852019 BGJ852014:BGJ852019 BQF852014:BQF852019 CAB852014:CAB852019 CJX852014:CJX852019 CTT852014:CTT852019 DDP852014:DDP852019 DNL852014:DNL852019 DXH852014:DXH852019 EHD852014:EHD852019 EQZ852014:EQZ852019 FAV852014:FAV852019 FKR852014:FKR852019 FUN852014:FUN852019 GEJ852014:GEJ852019 GOF852014:GOF852019 GYB852014:GYB852019 HHX852014:HHX852019 HRT852014:HRT852019 IBP852014:IBP852019 ILL852014:ILL852019 IVH852014:IVH852019 JFD852014:JFD852019 JOZ852014:JOZ852019 JYV852014:JYV852019 KIR852014:KIR852019 KSN852014:KSN852019 LCJ852014:LCJ852019 LMF852014:LMF852019 LWB852014:LWB852019 MFX852014:MFX852019 MPT852014:MPT852019 MZP852014:MZP852019 NJL852014:NJL852019 NTH852014:NTH852019 ODD852014:ODD852019 OMZ852014:OMZ852019 OWV852014:OWV852019 PGR852014:PGR852019 PQN852014:PQN852019 QAJ852014:QAJ852019 QKF852014:QKF852019 QUB852014:QUB852019 RDX852014:RDX852019 RNT852014:RNT852019 RXP852014:RXP852019 SHL852014:SHL852019 SRH852014:SRH852019 TBD852014:TBD852019 TKZ852014:TKZ852019 TUV852014:TUV852019 UER852014:UER852019 UON852014:UON852019 UYJ852014:UYJ852019 VIF852014:VIF852019 VSB852014:VSB852019 WBX852014:WBX852019 WLT852014:WLT852019 WVP852014:WVP852019 H917550:H917555 JD917550:JD917555 SZ917550:SZ917555 ACV917550:ACV917555 AMR917550:AMR917555 AWN917550:AWN917555 BGJ917550:BGJ917555 BQF917550:BQF917555 CAB917550:CAB917555 CJX917550:CJX917555 CTT917550:CTT917555 DDP917550:DDP917555 DNL917550:DNL917555 DXH917550:DXH917555 EHD917550:EHD917555 EQZ917550:EQZ917555 FAV917550:FAV917555 FKR917550:FKR917555 FUN917550:FUN917555 GEJ917550:GEJ917555 GOF917550:GOF917555 GYB917550:GYB917555 HHX917550:HHX917555 HRT917550:HRT917555 IBP917550:IBP917555 ILL917550:ILL917555 IVH917550:IVH917555 JFD917550:JFD917555 JOZ917550:JOZ917555 JYV917550:JYV917555 KIR917550:KIR917555 KSN917550:KSN917555 LCJ917550:LCJ917555 LMF917550:LMF917555 LWB917550:LWB917555 MFX917550:MFX917555 MPT917550:MPT917555 MZP917550:MZP917555 NJL917550:NJL917555 NTH917550:NTH917555 ODD917550:ODD917555 OMZ917550:OMZ917555 OWV917550:OWV917555 PGR917550:PGR917555 PQN917550:PQN917555 QAJ917550:QAJ917555 QKF917550:QKF917555 QUB917550:QUB917555 RDX917550:RDX917555 RNT917550:RNT917555 RXP917550:RXP917555 SHL917550:SHL917555 SRH917550:SRH917555 TBD917550:TBD917555 TKZ917550:TKZ917555 TUV917550:TUV917555 UER917550:UER917555 UON917550:UON917555 UYJ917550:UYJ917555 VIF917550:VIF917555 VSB917550:VSB917555 WBX917550:WBX917555 WLT917550:WLT917555 WVP917550:WVP917555 H983086:H983091 JD983086:JD983091 SZ983086:SZ983091 ACV983086:ACV983091 AMR983086:AMR983091 AWN983086:AWN983091 BGJ983086:BGJ983091 BQF983086:BQF983091 CAB983086:CAB983091 CJX983086:CJX983091 CTT983086:CTT983091 DDP983086:DDP983091 DNL983086:DNL983091 DXH983086:DXH983091 EHD983086:EHD983091 EQZ983086:EQZ983091 FAV983086:FAV983091 FKR983086:FKR983091 FUN983086:FUN983091 GEJ983086:GEJ983091 GOF983086:GOF983091 GYB983086:GYB983091 HHX983086:HHX983091 HRT983086:HRT983091 IBP983086:IBP983091 ILL983086:ILL983091 IVH983086:IVH983091 JFD983086:JFD983091 JOZ983086:JOZ983091 JYV983086:JYV983091 KIR983086:KIR983091 KSN983086:KSN983091 LCJ983086:LCJ983091 LMF983086:LMF983091 LWB983086:LWB983091 MFX983086:MFX983091 MPT983086:MPT983091 MZP983086:MZP983091 NJL983086:NJL983091 NTH983086:NTH983091 ODD983086:ODD983091 OMZ983086:OMZ983091 OWV983086:OWV983091 PGR983086:PGR983091 PQN983086:PQN983091 QAJ983086:QAJ983091 QKF983086:QKF983091 QUB983086:QUB983091 RDX983086:RDX983091 RNT983086:RNT983091 RXP983086:RXP983091 SHL983086:SHL983091 SRH983086:SRH983091 TBD983086:TBD983091 TKZ983086:TKZ983091 TUV983086:TUV983091 UER983086:UER983091 UON983086:UON983091 UYJ983086:UYJ983091 VIF983086:VIF983091 VSB983086:VSB983091 WBX983086:WBX983091 WLT983086:WLT983091 WVP983086:WVP983091">
      <formula1>$AH$4:$AH$6</formula1>
    </dataValidation>
    <dataValidation type="list" allowBlank="1" showInputMessage="1" showErrorMessage="1" sqref="WVP983070:WVP983085 JD10:JD24 SZ10:SZ24 ACV10:ACV24 AMR10:AMR24 AWN10:AWN24 BGJ10:BGJ24 BQF10:BQF24 CAB10:CAB24 CJX10:CJX24 CTT10:CTT24 DDP10:DDP24 DNL10:DNL24 DXH10:DXH24 EHD10:EHD24 EQZ10:EQZ24 FAV10:FAV24 FKR10:FKR24 FUN10:FUN24 GEJ10:GEJ24 GOF10:GOF24 GYB10:GYB24 HHX10:HHX24 HRT10:HRT24 IBP10:IBP24 ILL10:ILL24 IVH10:IVH24 JFD10:JFD24 JOZ10:JOZ24 JYV10:JYV24 KIR10:KIR24 KSN10:KSN24 LCJ10:LCJ24 LMF10:LMF24 LWB10:LWB24 MFX10:MFX24 MPT10:MPT24 MZP10:MZP24 NJL10:NJL24 NTH10:NTH24 ODD10:ODD24 OMZ10:OMZ24 OWV10:OWV24 PGR10:PGR24 PQN10:PQN24 QAJ10:QAJ24 QKF10:QKF24 QUB10:QUB24 RDX10:RDX24 RNT10:RNT24 RXP10:RXP24 SHL10:SHL24 SRH10:SRH24 TBD10:TBD24 TKZ10:TKZ24 TUV10:TUV24 UER10:UER24 UON10:UON24 UYJ10:UYJ24 VIF10:VIF24 VSB10:VSB24 WBX10:WBX24 WLT10:WLT24 WVP10:WVP24 H65546:H65560 JD65546:JD65560 SZ65546:SZ65560 ACV65546:ACV65560 AMR65546:AMR65560 AWN65546:AWN65560 BGJ65546:BGJ65560 BQF65546:BQF65560 CAB65546:CAB65560 CJX65546:CJX65560 CTT65546:CTT65560 DDP65546:DDP65560 DNL65546:DNL65560 DXH65546:DXH65560 EHD65546:EHD65560 EQZ65546:EQZ65560 FAV65546:FAV65560 FKR65546:FKR65560 FUN65546:FUN65560 GEJ65546:GEJ65560 GOF65546:GOF65560 GYB65546:GYB65560 HHX65546:HHX65560 HRT65546:HRT65560 IBP65546:IBP65560 ILL65546:ILL65560 IVH65546:IVH65560 JFD65546:JFD65560 JOZ65546:JOZ65560 JYV65546:JYV65560 KIR65546:KIR65560 KSN65546:KSN65560 LCJ65546:LCJ65560 LMF65546:LMF65560 LWB65546:LWB65560 MFX65546:MFX65560 MPT65546:MPT65560 MZP65546:MZP65560 NJL65546:NJL65560 NTH65546:NTH65560 ODD65546:ODD65560 OMZ65546:OMZ65560 OWV65546:OWV65560 PGR65546:PGR65560 PQN65546:PQN65560 QAJ65546:QAJ65560 QKF65546:QKF65560 QUB65546:QUB65560 RDX65546:RDX65560 RNT65546:RNT65560 RXP65546:RXP65560 SHL65546:SHL65560 SRH65546:SRH65560 TBD65546:TBD65560 TKZ65546:TKZ65560 TUV65546:TUV65560 UER65546:UER65560 UON65546:UON65560 UYJ65546:UYJ65560 VIF65546:VIF65560 VSB65546:VSB65560 WBX65546:WBX65560 WLT65546:WLT65560 WVP65546:WVP65560 H131082:H131096 JD131082:JD131096 SZ131082:SZ131096 ACV131082:ACV131096 AMR131082:AMR131096 AWN131082:AWN131096 BGJ131082:BGJ131096 BQF131082:BQF131096 CAB131082:CAB131096 CJX131082:CJX131096 CTT131082:CTT131096 DDP131082:DDP131096 DNL131082:DNL131096 DXH131082:DXH131096 EHD131082:EHD131096 EQZ131082:EQZ131096 FAV131082:FAV131096 FKR131082:FKR131096 FUN131082:FUN131096 GEJ131082:GEJ131096 GOF131082:GOF131096 GYB131082:GYB131096 HHX131082:HHX131096 HRT131082:HRT131096 IBP131082:IBP131096 ILL131082:ILL131096 IVH131082:IVH131096 JFD131082:JFD131096 JOZ131082:JOZ131096 JYV131082:JYV131096 KIR131082:KIR131096 KSN131082:KSN131096 LCJ131082:LCJ131096 LMF131082:LMF131096 LWB131082:LWB131096 MFX131082:MFX131096 MPT131082:MPT131096 MZP131082:MZP131096 NJL131082:NJL131096 NTH131082:NTH131096 ODD131082:ODD131096 OMZ131082:OMZ131096 OWV131082:OWV131096 PGR131082:PGR131096 PQN131082:PQN131096 QAJ131082:QAJ131096 QKF131082:QKF131096 QUB131082:QUB131096 RDX131082:RDX131096 RNT131082:RNT131096 RXP131082:RXP131096 SHL131082:SHL131096 SRH131082:SRH131096 TBD131082:TBD131096 TKZ131082:TKZ131096 TUV131082:TUV131096 UER131082:UER131096 UON131082:UON131096 UYJ131082:UYJ131096 VIF131082:VIF131096 VSB131082:VSB131096 WBX131082:WBX131096 WLT131082:WLT131096 WVP131082:WVP131096 H196618:H196632 JD196618:JD196632 SZ196618:SZ196632 ACV196618:ACV196632 AMR196618:AMR196632 AWN196618:AWN196632 BGJ196618:BGJ196632 BQF196618:BQF196632 CAB196618:CAB196632 CJX196618:CJX196632 CTT196618:CTT196632 DDP196618:DDP196632 DNL196618:DNL196632 DXH196618:DXH196632 EHD196618:EHD196632 EQZ196618:EQZ196632 FAV196618:FAV196632 FKR196618:FKR196632 FUN196618:FUN196632 GEJ196618:GEJ196632 GOF196618:GOF196632 GYB196618:GYB196632 HHX196618:HHX196632 HRT196618:HRT196632 IBP196618:IBP196632 ILL196618:ILL196632 IVH196618:IVH196632 JFD196618:JFD196632 JOZ196618:JOZ196632 JYV196618:JYV196632 KIR196618:KIR196632 KSN196618:KSN196632 LCJ196618:LCJ196632 LMF196618:LMF196632 LWB196618:LWB196632 MFX196618:MFX196632 MPT196618:MPT196632 MZP196618:MZP196632 NJL196618:NJL196632 NTH196618:NTH196632 ODD196618:ODD196632 OMZ196618:OMZ196632 OWV196618:OWV196632 PGR196618:PGR196632 PQN196618:PQN196632 QAJ196618:QAJ196632 QKF196618:QKF196632 QUB196618:QUB196632 RDX196618:RDX196632 RNT196618:RNT196632 RXP196618:RXP196632 SHL196618:SHL196632 SRH196618:SRH196632 TBD196618:TBD196632 TKZ196618:TKZ196632 TUV196618:TUV196632 UER196618:UER196632 UON196618:UON196632 UYJ196618:UYJ196632 VIF196618:VIF196632 VSB196618:VSB196632 WBX196618:WBX196632 WLT196618:WLT196632 WVP196618:WVP196632 H262154:H262168 JD262154:JD262168 SZ262154:SZ262168 ACV262154:ACV262168 AMR262154:AMR262168 AWN262154:AWN262168 BGJ262154:BGJ262168 BQF262154:BQF262168 CAB262154:CAB262168 CJX262154:CJX262168 CTT262154:CTT262168 DDP262154:DDP262168 DNL262154:DNL262168 DXH262154:DXH262168 EHD262154:EHD262168 EQZ262154:EQZ262168 FAV262154:FAV262168 FKR262154:FKR262168 FUN262154:FUN262168 GEJ262154:GEJ262168 GOF262154:GOF262168 GYB262154:GYB262168 HHX262154:HHX262168 HRT262154:HRT262168 IBP262154:IBP262168 ILL262154:ILL262168 IVH262154:IVH262168 JFD262154:JFD262168 JOZ262154:JOZ262168 JYV262154:JYV262168 KIR262154:KIR262168 KSN262154:KSN262168 LCJ262154:LCJ262168 LMF262154:LMF262168 LWB262154:LWB262168 MFX262154:MFX262168 MPT262154:MPT262168 MZP262154:MZP262168 NJL262154:NJL262168 NTH262154:NTH262168 ODD262154:ODD262168 OMZ262154:OMZ262168 OWV262154:OWV262168 PGR262154:PGR262168 PQN262154:PQN262168 QAJ262154:QAJ262168 QKF262154:QKF262168 QUB262154:QUB262168 RDX262154:RDX262168 RNT262154:RNT262168 RXP262154:RXP262168 SHL262154:SHL262168 SRH262154:SRH262168 TBD262154:TBD262168 TKZ262154:TKZ262168 TUV262154:TUV262168 UER262154:UER262168 UON262154:UON262168 UYJ262154:UYJ262168 VIF262154:VIF262168 VSB262154:VSB262168 WBX262154:WBX262168 WLT262154:WLT262168 WVP262154:WVP262168 H327690:H327704 JD327690:JD327704 SZ327690:SZ327704 ACV327690:ACV327704 AMR327690:AMR327704 AWN327690:AWN327704 BGJ327690:BGJ327704 BQF327690:BQF327704 CAB327690:CAB327704 CJX327690:CJX327704 CTT327690:CTT327704 DDP327690:DDP327704 DNL327690:DNL327704 DXH327690:DXH327704 EHD327690:EHD327704 EQZ327690:EQZ327704 FAV327690:FAV327704 FKR327690:FKR327704 FUN327690:FUN327704 GEJ327690:GEJ327704 GOF327690:GOF327704 GYB327690:GYB327704 HHX327690:HHX327704 HRT327690:HRT327704 IBP327690:IBP327704 ILL327690:ILL327704 IVH327690:IVH327704 JFD327690:JFD327704 JOZ327690:JOZ327704 JYV327690:JYV327704 KIR327690:KIR327704 KSN327690:KSN327704 LCJ327690:LCJ327704 LMF327690:LMF327704 LWB327690:LWB327704 MFX327690:MFX327704 MPT327690:MPT327704 MZP327690:MZP327704 NJL327690:NJL327704 NTH327690:NTH327704 ODD327690:ODD327704 OMZ327690:OMZ327704 OWV327690:OWV327704 PGR327690:PGR327704 PQN327690:PQN327704 QAJ327690:QAJ327704 QKF327690:QKF327704 QUB327690:QUB327704 RDX327690:RDX327704 RNT327690:RNT327704 RXP327690:RXP327704 SHL327690:SHL327704 SRH327690:SRH327704 TBD327690:TBD327704 TKZ327690:TKZ327704 TUV327690:TUV327704 UER327690:UER327704 UON327690:UON327704 UYJ327690:UYJ327704 VIF327690:VIF327704 VSB327690:VSB327704 WBX327690:WBX327704 WLT327690:WLT327704 WVP327690:WVP327704 H393226:H393240 JD393226:JD393240 SZ393226:SZ393240 ACV393226:ACV393240 AMR393226:AMR393240 AWN393226:AWN393240 BGJ393226:BGJ393240 BQF393226:BQF393240 CAB393226:CAB393240 CJX393226:CJX393240 CTT393226:CTT393240 DDP393226:DDP393240 DNL393226:DNL393240 DXH393226:DXH393240 EHD393226:EHD393240 EQZ393226:EQZ393240 FAV393226:FAV393240 FKR393226:FKR393240 FUN393226:FUN393240 GEJ393226:GEJ393240 GOF393226:GOF393240 GYB393226:GYB393240 HHX393226:HHX393240 HRT393226:HRT393240 IBP393226:IBP393240 ILL393226:ILL393240 IVH393226:IVH393240 JFD393226:JFD393240 JOZ393226:JOZ393240 JYV393226:JYV393240 KIR393226:KIR393240 KSN393226:KSN393240 LCJ393226:LCJ393240 LMF393226:LMF393240 LWB393226:LWB393240 MFX393226:MFX393240 MPT393226:MPT393240 MZP393226:MZP393240 NJL393226:NJL393240 NTH393226:NTH393240 ODD393226:ODD393240 OMZ393226:OMZ393240 OWV393226:OWV393240 PGR393226:PGR393240 PQN393226:PQN393240 QAJ393226:QAJ393240 QKF393226:QKF393240 QUB393226:QUB393240 RDX393226:RDX393240 RNT393226:RNT393240 RXP393226:RXP393240 SHL393226:SHL393240 SRH393226:SRH393240 TBD393226:TBD393240 TKZ393226:TKZ393240 TUV393226:TUV393240 UER393226:UER393240 UON393226:UON393240 UYJ393226:UYJ393240 VIF393226:VIF393240 VSB393226:VSB393240 WBX393226:WBX393240 WLT393226:WLT393240 WVP393226:WVP393240 H458762:H458776 JD458762:JD458776 SZ458762:SZ458776 ACV458762:ACV458776 AMR458762:AMR458776 AWN458762:AWN458776 BGJ458762:BGJ458776 BQF458762:BQF458776 CAB458762:CAB458776 CJX458762:CJX458776 CTT458762:CTT458776 DDP458762:DDP458776 DNL458762:DNL458776 DXH458762:DXH458776 EHD458762:EHD458776 EQZ458762:EQZ458776 FAV458762:FAV458776 FKR458762:FKR458776 FUN458762:FUN458776 GEJ458762:GEJ458776 GOF458762:GOF458776 GYB458762:GYB458776 HHX458762:HHX458776 HRT458762:HRT458776 IBP458762:IBP458776 ILL458762:ILL458776 IVH458762:IVH458776 JFD458762:JFD458776 JOZ458762:JOZ458776 JYV458762:JYV458776 KIR458762:KIR458776 KSN458762:KSN458776 LCJ458762:LCJ458776 LMF458762:LMF458776 LWB458762:LWB458776 MFX458762:MFX458776 MPT458762:MPT458776 MZP458762:MZP458776 NJL458762:NJL458776 NTH458762:NTH458776 ODD458762:ODD458776 OMZ458762:OMZ458776 OWV458762:OWV458776 PGR458762:PGR458776 PQN458762:PQN458776 QAJ458762:QAJ458776 QKF458762:QKF458776 QUB458762:QUB458776 RDX458762:RDX458776 RNT458762:RNT458776 RXP458762:RXP458776 SHL458762:SHL458776 SRH458762:SRH458776 TBD458762:TBD458776 TKZ458762:TKZ458776 TUV458762:TUV458776 UER458762:UER458776 UON458762:UON458776 UYJ458762:UYJ458776 VIF458762:VIF458776 VSB458762:VSB458776 WBX458762:WBX458776 WLT458762:WLT458776 WVP458762:WVP458776 H524298:H524312 JD524298:JD524312 SZ524298:SZ524312 ACV524298:ACV524312 AMR524298:AMR524312 AWN524298:AWN524312 BGJ524298:BGJ524312 BQF524298:BQF524312 CAB524298:CAB524312 CJX524298:CJX524312 CTT524298:CTT524312 DDP524298:DDP524312 DNL524298:DNL524312 DXH524298:DXH524312 EHD524298:EHD524312 EQZ524298:EQZ524312 FAV524298:FAV524312 FKR524298:FKR524312 FUN524298:FUN524312 GEJ524298:GEJ524312 GOF524298:GOF524312 GYB524298:GYB524312 HHX524298:HHX524312 HRT524298:HRT524312 IBP524298:IBP524312 ILL524298:ILL524312 IVH524298:IVH524312 JFD524298:JFD524312 JOZ524298:JOZ524312 JYV524298:JYV524312 KIR524298:KIR524312 KSN524298:KSN524312 LCJ524298:LCJ524312 LMF524298:LMF524312 LWB524298:LWB524312 MFX524298:MFX524312 MPT524298:MPT524312 MZP524298:MZP524312 NJL524298:NJL524312 NTH524298:NTH524312 ODD524298:ODD524312 OMZ524298:OMZ524312 OWV524298:OWV524312 PGR524298:PGR524312 PQN524298:PQN524312 QAJ524298:QAJ524312 QKF524298:QKF524312 QUB524298:QUB524312 RDX524298:RDX524312 RNT524298:RNT524312 RXP524298:RXP524312 SHL524298:SHL524312 SRH524298:SRH524312 TBD524298:TBD524312 TKZ524298:TKZ524312 TUV524298:TUV524312 UER524298:UER524312 UON524298:UON524312 UYJ524298:UYJ524312 VIF524298:VIF524312 VSB524298:VSB524312 WBX524298:WBX524312 WLT524298:WLT524312 WVP524298:WVP524312 H589834:H589848 JD589834:JD589848 SZ589834:SZ589848 ACV589834:ACV589848 AMR589834:AMR589848 AWN589834:AWN589848 BGJ589834:BGJ589848 BQF589834:BQF589848 CAB589834:CAB589848 CJX589834:CJX589848 CTT589834:CTT589848 DDP589834:DDP589848 DNL589834:DNL589848 DXH589834:DXH589848 EHD589834:EHD589848 EQZ589834:EQZ589848 FAV589834:FAV589848 FKR589834:FKR589848 FUN589834:FUN589848 GEJ589834:GEJ589848 GOF589834:GOF589848 GYB589834:GYB589848 HHX589834:HHX589848 HRT589834:HRT589848 IBP589834:IBP589848 ILL589834:ILL589848 IVH589834:IVH589848 JFD589834:JFD589848 JOZ589834:JOZ589848 JYV589834:JYV589848 KIR589834:KIR589848 KSN589834:KSN589848 LCJ589834:LCJ589848 LMF589834:LMF589848 LWB589834:LWB589848 MFX589834:MFX589848 MPT589834:MPT589848 MZP589834:MZP589848 NJL589834:NJL589848 NTH589834:NTH589848 ODD589834:ODD589848 OMZ589834:OMZ589848 OWV589834:OWV589848 PGR589834:PGR589848 PQN589834:PQN589848 QAJ589834:QAJ589848 QKF589834:QKF589848 QUB589834:QUB589848 RDX589834:RDX589848 RNT589834:RNT589848 RXP589834:RXP589848 SHL589834:SHL589848 SRH589834:SRH589848 TBD589834:TBD589848 TKZ589834:TKZ589848 TUV589834:TUV589848 UER589834:UER589848 UON589834:UON589848 UYJ589834:UYJ589848 VIF589834:VIF589848 VSB589834:VSB589848 WBX589834:WBX589848 WLT589834:WLT589848 WVP589834:WVP589848 H655370:H655384 JD655370:JD655384 SZ655370:SZ655384 ACV655370:ACV655384 AMR655370:AMR655384 AWN655370:AWN655384 BGJ655370:BGJ655384 BQF655370:BQF655384 CAB655370:CAB655384 CJX655370:CJX655384 CTT655370:CTT655384 DDP655370:DDP655384 DNL655370:DNL655384 DXH655370:DXH655384 EHD655370:EHD655384 EQZ655370:EQZ655384 FAV655370:FAV655384 FKR655370:FKR655384 FUN655370:FUN655384 GEJ655370:GEJ655384 GOF655370:GOF655384 GYB655370:GYB655384 HHX655370:HHX655384 HRT655370:HRT655384 IBP655370:IBP655384 ILL655370:ILL655384 IVH655370:IVH655384 JFD655370:JFD655384 JOZ655370:JOZ655384 JYV655370:JYV655384 KIR655370:KIR655384 KSN655370:KSN655384 LCJ655370:LCJ655384 LMF655370:LMF655384 LWB655370:LWB655384 MFX655370:MFX655384 MPT655370:MPT655384 MZP655370:MZP655384 NJL655370:NJL655384 NTH655370:NTH655384 ODD655370:ODD655384 OMZ655370:OMZ655384 OWV655370:OWV655384 PGR655370:PGR655384 PQN655370:PQN655384 QAJ655370:QAJ655384 QKF655370:QKF655384 QUB655370:QUB655384 RDX655370:RDX655384 RNT655370:RNT655384 RXP655370:RXP655384 SHL655370:SHL655384 SRH655370:SRH655384 TBD655370:TBD655384 TKZ655370:TKZ655384 TUV655370:TUV655384 UER655370:UER655384 UON655370:UON655384 UYJ655370:UYJ655384 VIF655370:VIF655384 VSB655370:VSB655384 WBX655370:WBX655384 WLT655370:WLT655384 WVP655370:WVP655384 H720906:H720920 JD720906:JD720920 SZ720906:SZ720920 ACV720906:ACV720920 AMR720906:AMR720920 AWN720906:AWN720920 BGJ720906:BGJ720920 BQF720906:BQF720920 CAB720906:CAB720920 CJX720906:CJX720920 CTT720906:CTT720920 DDP720906:DDP720920 DNL720906:DNL720920 DXH720906:DXH720920 EHD720906:EHD720920 EQZ720906:EQZ720920 FAV720906:FAV720920 FKR720906:FKR720920 FUN720906:FUN720920 GEJ720906:GEJ720920 GOF720906:GOF720920 GYB720906:GYB720920 HHX720906:HHX720920 HRT720906:HRT720920 IBP720906:IBP720920 ILL720906:ILL720920 IVH720906:IVH720920 JFD720906:JFD720920 JOZ720906:JOZ720920 JYV720906:JYV720920 KIR720906:KIR720920 KSN720906:KSN720920 LCJ720906:LCJ720920 LMF720906:LMF720920 LWB720906:LWB720920 MFX720906:MFX720920 MPT720906:MPT720920 MZP720906:MZP720920 NJL720906:NJL720920 NTH720906:NTH720920 ODD720906:ODD720920 OMZ720906:OMZ720920 OWV720906:OWV720920 PGR720906:PGR720920 PQN720906:PQN720920 QAJ720906:QAJ720920 QKF720906:QKF720920 QUB720906:QUB720920 RDX720906:RDX720920 RNT720906:RNT720920 RXP720906:RXP720920 SHL720906:SHL720920 SRH720906:SRH720920 TBD720906:TBD720920 TKZ720906:TKZ720920 TUV720906:TUV720920 UER720906:UER720920 UON720906:UON720920 UYJ720906:UYJ720920 VIF720906:VIF720920 VSB720906:VSB720920 WBX720906:WBX720920 WLT720906:WLT720920 WVP720906:WVP720920 H786442:H786456 JD786442:JD786456 SZ786442:SZ786456 ACV786442:ACV786456 AMR786442:AMR786456 AWN786442:AWN786456 BGJ786442:BGJ786456 BQF786442:BQF786456 CAB786442:CAB786456 CJX786442:CJX786456 CTT786442:CTT786456 DDP786442:DDP786456 DNL786442:DNL786456 DXH786442:DXH786456 EHD786442:EHD786456 EQZ786442:EQZ786456 FAV786442:FAV786456 FKR786442:FKR786456 FUN786442:FUN786456 GEJ786442:GEJ786456 GOF786442:GOF786456 GYB786442:GYB786456 HHX786442:HHX786456 HRT786442:HRT786456 IBP786442:IBP786456 ILL786442:ILL786456 IVH786442:IVH786456 JFD786442:JFD786456 JOZ786442:JOZ786456 JYV786442:JYV786456 KIR786442:KIR786456 KSN786442:KSN786456 LCJ786442:LCJ786456 LMF786442:LMF786456 LWB786442:LWB786456 MFX786442:MFX786456 MPT786442:MPT786456 MZP786442:MZP786456 NJL786442:NJL786456 NTH786442:NTH786456 ODD786442:ODD786456 OMZ786442:OMZ786456 OWV786442:OWV786456 PGR786442:PGR786456 PQN786442:PQN786456 QAJ786442:QAJ786456 QKF786442:QKF786456 QUB786442:QUB786456 RDX786442:RDX786456 RNT786442:RNT786456 RXP786442:RXP786456 SHL786442:SHL786456 SRH786442:SRH786456 TBD786442:TBD786456 TKZ786442:TKZ786456 TUV786442:TUV786456 UER786442:UER786456 UON786442:UON786456 UYJ786442:UYJ786456 VIF786442:VIF786456 VSB786442:VSB786456 WBX786442:WBX786456 WLT786442:WLT786456 WVP786442:WVP786456 H851978:H851992 JD851978:JD851992 SZ851978:SZ851992 ACV851978:ACV851992 AMR851978:AMR851992 AWN851978:AWN851992 BGJ851978:BGJ851992 BQF851978:BQF851992 CAB851978:CAB851992 CJX851978:CJX851992 CTT851978:CTT851992 DDP851978:DDP851992 DNL851978:DNL851992 DXH851978:DXH851992 EHD851978:EHD851992 EQZ851978:EQZ851992 FAV851978:FAV851992 FKR851978:FKR851992 FUN851978:FUN851992 GEJ851978:GEJ851992 GOF851978:GOF851992 GYB851978:GYB851992 HHX851978:HHX851992 HRT851978:HRT851992 IBP851978:IBP851992 ILL851978:ILL851992 IVH851978:IVH851992 JFD851978:JFD851992 JOZ851978:JOZ851992 JYV851978:JYV851992 KIR851978:KIR851992 KSN851978:KSN851992 LCJ851978:LCJ851992 LMF851978:LMF851992 LWB851978:LWB851992 MFX851978:MFX851992 MPT851978:MPT851992 MZP851978:MZP851992 NJL851978:NJL851992 NTH851978:NTH851992 ODD851978:ODD851992 OMZ851978:OMZ851992 OWV851978:OWV851992 PGR851978:PGR851992 PQN851978:PQN851992 QAJ851978:QAJ851992 QKF851978:QKF851992 QUB851978:QUB851992 RDX851978:RDX851992 RNT851978:RNT851992 RXP851978:RXP851992 SHL851978:SHL851992 SRH851978:SRH851992 TBD851978:TBD851992 TKZ851978:TKZ851992 TUV851978:TUV851992 UER851978:UER851992 UON851978:UON851992 UYJ851978:UYJ851992 VIF851978:VIF851992 VSB851978:VSB851992 WBX851978:WBX851992 WLT851978:WLT851992 WVP851978:WVP851992 H917514:H917528 JD917514:JD917528 SZ917514:SZ917528 ACV917514:ACV917528 AMR917514:AMR917528 AWN917514:AWN917528 BGJ917514:BGJ917528 BQF917514:BQF917528 CAB917514:CAB917528 CJX917514:CJX917528 CTT917514:CTT917528 DDP917514:DDP917528 DNL917514:DNL917528 DXH917514:DXH917528 EHD917514:EHD917528 EQZ917514:EQZ917528 FAV917514:FAV917528 FKR917514:FKR917528 FUN917514:FUN917528 GEJ917514:GEJ917528 GOF917514:GOF917528 GYB917514:GYB917528 HHX917514:HHX917528 HRT917514:HRT917528 IBP917514:IBP917528 ILL917514:ILL917528 IVH917514:IVH917528 JFD917514:JFD917528 JOZ917514:JOZ917528 JYV917514:JYV917528 KIR917514:KIR917528 KSN917514:KSN917528 LCJ917514:LCJ917528 LMF917514:LMF917528 LWB917514:LWB917528 MFX917514:MFX917528 MPT917514:MPT917528 MZP917514:MZP917528 NJL917514:NJL917528 NTH917514:NTH917528 ODD917514:ODD917528 OMZ917514:OMZ917528 OWV917514:OWV917528 PGR917514:PGR917528 PQN917514:PQN917528 QAJ917514:QAJ917528 QKF917514:QKF917528 QUB917514:QUB917528 RDX917514:RDX917528 RNT917514:RNT917528 RXP917514:RXP917528 SHL917514:SHL917528 SRH917514:SRH917528 TBD917514:TBD917528 TKZ917514:TKZ917528 TUV917514:TUV917528 UER917514:UER917528 UON917514:UON917528 UYJ917514:UYJ917528 VIF917514:VIF917528 VSB917514:VSB917528 WBX917514:WBX917528 WLT917514:WLT917528 WVP917514:WVP917528 H983050:H983064 JD983050:JD983064 SZ983050:SZ983064 ACV983050:ACV983064 AMR983050:AMR983064 AWN983050:AWN983064 BGJ983050:BGJ983064 BQF983050:BQF983064 CAB983050:CAB983064 CJX983050:CJX983064 CTT983050:CTT983064 DDP983050:DDP983064 DNL983050:DNL983064 DXH983050:DXH983064 EHD983050:EHD983064 EQZ983050:EQZ983064 FAV983050:FAV983064 FKR983050:FKR983064 FUN983050:FUN983064 GEJ983050:GEJ983064 GOF983050:GOF983064 GYB983050:GYB983064 HHX983050:HHX983064 HRT983050:HRT983064 IBP983050:IBP983064 ILL983050:ILL983064 IVH983050:IVH983064 JFD983050:JFD983064 JOZ983050:JOZ983064 JYV983050:JYV983064 KIR983050:KIR983064 KSN983050:KSN983064 LCJ983050:LCJ983064 LMF983050:LMF983064 LWB983050:LWB983064 MFX983050:MFX983064 MPT983050:MPT983064 MZP983050:MZP983064 NJL983050:NJL983064 NTH983050:NTH983064 ODD983050:ODD983064 OMZ983050:OMZ983064 OWV983050:OWV983064 PGR983050:PGR983064 PQN983050:PQN983064 QAJ983050:QAJ983064 QKF983050:QKF983064 QUB983050:QUB983064 RDX983050:RDX983064 RNT983050:RNT983064 RXP983050:RXP983064 SHL983050:SHL983064 SRH983050:SRH983064 TBD983050:TBD983064 TKZ983050:TKZ983064 TUV983050:TUV983064 UER983050:UER983064 UON983050:UON983064 UYJ983050:UYJ983064 VIF983050:VIF983064 VSB983050:VSB983064 WBX983050:WBX983064 WLT983050:WLT983064 WVP983050:WVP983064 H80:H90 JD80:JD90 SZ80:SZ90 ACV80:ACV90 AMR80:AMR90 AWN80:AWN90 BGJ80:BGJ90 BQF80:BQF90 CAB80:CAB90 CJX80:CJX90 CTT80:CTT90 DDP80:DDP90 DNL80:DNL90 DXH80:DXH90 EHD80:EHD90 EQZ80:EQZ90 FAV80:FAV90 FKR80:FKR90 FUN80:FUN90 GEJ80:GEJ90 GOF80:GOF90 GYB80:GYB90 HHX80:HHX90 HRT80:HRT90 IBP80:IBP90 ILL80:ILL90 IVH80:IVH90 JFD80:JFD90 JOZ80:JOZ90 JYV80:JYV90 KIR80:KIR90 KSN80:KSN90 LCJ80:LCJ90 LMF80:LMF90 LWB80:LWB90 MFX80:MFX90 MPT80:MPT90 MZP80:MZP90 NJL80:NJL90 NTH80:NTH90 ODD80:ODD90 OMZ80:OMZ90 OWV80:OWV90 PGR80:PGR90 PQN80:PQN90 QAJ80:QAJ90 QKF80:QKF90 QUB80:QUB90 RDX80:RDX90 RNT80:RNT90 RXP80:RXP90 SHL80:SHL90 SRH80:SRH90 TBD80:TBD90 TKZ80:TKZ90 TUV80:TUV90 UER80:UER90 UON80:UON90 UYJ80:UYJ90 VIF80:VIF90 VSB80:VSB90 WBX80:WBX90 WLT80:WLT90 WVP80:WVP90 H65616:H65626 JD65616:JD65626 SZ65616:SZ65626 ACV65616:ACV65626 AMR65616:AMR65626 AWN65616:AWN65626 BGJ65616:BGJ65626 BQF65616:BQF65626 CAB65616:CAB65626 CJX65616:CJX65626 CTT65616:CTT65626 DDP65616:DDP65626 DNL65616:DNL65626 DXH65616:DXH65626 EHD65616:EHD65626 EQZ65616:EQZ65626 FAV65616:FAV65626 FKR65616:FKR65626 FUN65616:FUN65626 GEJ65616:GEJ65626 GOF65616:GOF65626 GYB65616:GYB65626 HHX65616:HHX65626 HRT65616:HRT65626 IBP65616:IBP65626 ILL65616:ILL65626 IVH65616:IVH65626 JFD65616:JFD65626 JOZ65616:JOZ65626 JYV65616:JYV65626 KIR65616:KIR65626 KSN65616:KSN65626 LCJ65616:LCJ65626 LMF65616:LMF65626 LWB65616:LWB65626 MFX65616:MFX65626 MPT65616:MPT65626 MZP65616:MZP65626 NJL65616:NJL65626 NTH65616:NTH65626 ODD65616:ODD65626 OMZ65616:OMZ65626 OWV65616:OWV65626 PGR65616:PGR65626 PQN65616:PQN65626 QAJ65616:QAJ65626 QKF65616:QKF65626 QUB65616:QUB65626 RDX65616:RDX65626 RNT65616:RNT65626 RXP65616:RXP65626 SHL65616:SHL65626 SRH65616:SRH65626 TBD65616:TBD65626 TKZ65616:TKZ65626 TUV65616:TUV65626 UER65616:UER65626 UON65616:UON65626 UYJ65616:UYJ65626 VIF65616:VIF65626 VSB65616:VSB65626 WBX65616:WBX65626 WLT65616:WLT65626 WVP65616:WVP65626 H131152:H131162 JD131152:JD131162 SZ131152:SZ131162 ACV131152:ACV131162 AMR131152:AMR131162 AWN131152:AWN131162 BGJ131152:BGJ131162 BQF131152:BQF131162 CAB131152:CAB131162 CJX131152:CJX131162 CTT131152:CTT131162 DDP131152:DDP131162 DNL131152:DNL131162 DXH131152:DXH131162 EHD131152:EHD131162 EQZ131152:EQZ131162 FAV131152:FAV131162 FKR131152:FKR131162 FUN131152:FUN131162 GEJ131152:GEJ131162 GOF131152:GOF131162 GYB131152:GYB131162 HHX131152:HHX131162 HRT131152:HRT131162 IBP131152:IBP131162 ILL131152:ILL131162 IVH131152:IVH131162 JFD131152:JFD131162 JOZ131152:JOZ131162 JYV131152:JYV131162 KIR131152:KIR131162 KSN131152:KSN131162 LCJ131152:LCJ131162 LMF131152:LMF131162 LWB131152:LWB131162 MFX131152:MFX131162 MPT131152:MPT131162 MZP131152:MZP131162 NJL131152:NJL131162 NTH131152:NTH131162 ODD131152:ODD131162 OMZ131152:OMZ131162 OWV131152:OWV131162 PGR131152:PGR131162 PQN131152:PQN131162 QAJ131152:QAJ131162 QKF131152:QKF131162 QUB131152:QUB131162 RDX131152:RDX131162 RNT131152:RNT131162 RXP131152:RXP131162 SHL131152:SHL131162 SRH131152:SRH131162 TBD131152:TBD131162 TKZ131152:TKZ131162 TUV131152:TUV131162 UER131152:UER131162 UON131152:UON131162 UYJ131152:UYJ131162 VIF131152:VIF131162 VSB131152:VSB131162 WBX131152:WBX131162 WLT131152:WLT131162 WVP131152:WVP131162 H196688:H196698 JD196688:JD196698 SZ196688:SZ196698 ACV196688:ACV196698 AMR196688:AMR196698 AWN196688:AWN196698 BGJ196688:BGJ196698 BQF196688:BQF196698 CAB196688:CAB196698 CJX196688:CJX196698 CTT196688:CTT196698 DDP196688:DDP196698 DNL196688:DNL196698 DXH196688:DXH196698 EHD196688:EHD196698 EQZ196688:EQZ196698 FAV196688:FAV196698 FKR196688:FKR196698 FUN196688:FUN196698 GEJ196688:GEJ196698 GOF196688:GOF196698 GYB196688:GYB196698 HHX196688:HHX196698 HRT196688:HRT196698 IBP196688:IBP196698 ILL196688:ILL196698 IVH196688:IVH196698 JFD196688:JFD196698 JOZ196688:JOZ196698 JYV196688:JYV196698 KIR196688:KIR196698 KSN196688:KSN196698 LCJ196688:LCJ196698 LMF196688:LMF196698 LWB196688:LWB196698 MFX196688:MFX196698 MPT196688:MPT196698 MZP196688:MZP196698 NJL196688:NJL196698 NTH196688:NTH196698 ODD196688:ODD196698 OMZ196688:OMZ196698 OWV196688:OWV196698 PGR196688:PGR196698 PQN196688:PQN196698 QAJ196688:QAJ196698 QKF196688:QKF196698 QUB196688:QUB196698 RDX196688:RDX196698 RNT196688:RNT196698 RXP196688:RXP196698 SHL196688:SHL196698 SRH196688:SRH196698 TBD196688:TBD196698 TKZ196688:TKZ196698 TUV196688:TUV196698 UER196688:UER196698 UON196688:UON196698 UYJ196688:UYJ196698 VIF196688:VIF196698 VSB196688:VSB196698 WBX196688:WBX196698 WLT196688:WLT196698 WVP196688:WVP196698 H262224:H262234 JD262224:JD262234 SZ262224:SZ262234 ACV262224:ACV262234 AMR262224:AMR262234 AWN262224:AWN262234 BGJ262224:BGJ262234 BQF262224:BQF262234 CAB262224:CAB262234 CJX262224:CJX262234 CTT262224:CTT262234 DDP262224:DDP262234 DNL262224:DNL262234 DXH262224:DXH262234 EHD262224:EHD262234 EQZ262224:EQZ262234 FAV262224:FAV262234 FKR262224:FKR262234 FUN262224:FUN262234 GEJ262224:GEJ262234 GOF262224:GOF262234 GYB262224:GYB262234 HHX262224:HHX262234 HRT262224:HRT262234 IBP262224:IBP262234 ILL262224:ILL262234 IVH262224:IVH262234 JFD262224:JFD262234 JOZ262224:JOZ262234 JYV262224:JYV262234 KIR262224:KIR262234 KSN262224:KSN262234 LCJ262224:LCJ262234 LMF262224:LMF262234 LWB262224:LWB262234 MFX262224:MFX262234 MPT262224:MPT262234 MZP262224:MZP262234 NJL262224:NJL262234 NTH262224:NTH262234 ODD262224:ODD262234 OMZ262224:OMZ262234 OWV262224:OWV262234 PGR262224:PGR262234 PQN262224:PQN262234 QAJ262224:QAJ262234 QKF262224:QKF262234 QUB262224:QUB262234 RDX262224:RDX262234 RNT262224:RNT262234 RXP262224:RXP262234 SHL262224:SHL262234 SRH262224:SRH262234 TBD262224:TBD262234 TKZ262224:TKZ262234 TUV262224:TUV262234 UER262224:UER262234 UON262224:UON262234 UYJ262224:UYJ262234 VIF262224:VIF262234 VSB262224:VSB262234 WBX262224:WBX262234 WLT262224:WLT262234 WVP262224:WVP262234 H327760:H327770 JD327760:JD327770 SZ327760:SZ327770 ACV327760:ACV327770 AMR327760:AMR327770 AWN327760:AWN327770 BGJ327760:BGJ327770 BQF327760:BQF327770 CAB327760:CAB327770 CJX327760:CJX327770 CTT327760:CTT327770 DDP327760:DDP327770 DNL327760:DNL327770 DXH327760:DXH327770 EHD327760:EHD327770 EQZ327760:EQZ327770 FAV327760:FAV327770 FKR327760:FKR327770 FUN327760:FUN327770 GEJ327760:GEJ327770 GOF327760:GOF327770 GYB327760:GYB327770 HHX327760:HHX327770 HRT327760:HRT327770 IBP327760:IBP327770 ILL327760:ILL327770 IVH327760:IVH327770 JFD327760:JFD327770 JOZ327760:JOZ327770 JYV327760:JYV327770 KIR327760:KIR327770 KSN327760:KSN327770 LCJ327760:LCJ327770 LMF327760:LMF327770 LWB327760:LWB327770 MFX327760:MFX327770 MPT327760:MPT327770 MZP327760:MZP327770 NJL327760:NJL327770 NTH327760:NTH327770 ODD327760:ODD327770 OMZ327760:OMZ327770 OWV327760:OWV327770 PGR327760:PGR327770 PQN327760:PQN327770 QAJ327760:QAJ327770 QKF327760:QKF327770 QUB327760:QUB327770 RDX327760:RDX327770 RNT327760:RNT327770 RXP327760:RXP327770 SHL327760:SHL327770 SRH327760:SRH327770 TBD327760:TBD327770 TKZ327760:TKZ327770 TUV327760:TUV327770 UER327760:UER327770 UON327760:UON327770 UYJ327760:UYJ327770 VIF327760:VIF327770 VSB327760:VSB327770 WBX327760:WBX327770 WLT327760:WLT327770 WVP327760:WVP327770 H393296:H393306 JD393296:JD393306 SZ393296:SZ393306 ACV393296:ACV393306 AMR393296:AMR393306 AWN393296:AWN393306 BGJ393296:BGJ393306 BQF393296:BQF393306 CAB393296:CAB393306 CJX393296:CJX393306 CTT393296:CTT393306 DDP393296:DDP393306 DNL393296:DNL393306 DXH393296:DXH393306 EHD393296:EHD393306 EQZ393296:EQZ393306 FAV393296:FAV393306 FKR393296:FKR393306 FUN393296:FUN393306 GEJ393296:GEJ393306 GOF393296:GOF393306 GYB393296:GYB393306 HHX393296:HHX393306 HRT393296:HRT393306 IBP393296:IBP393306 ILL393296:ILL393306 IVH393296:IVH393306 JFD393296:JFD393306 JOZ393296:JOZ393306 JYV393296:JYV393306 KIR393296:KIR393306 KSN393296:KSN393306 LCJ393296:LCJ393306 LMF393296:LMF393306 LWB393296:LWB393306 MFX393296:MFX393306 MPT393296:MPT393306 MZP393296:MZP393306 NJL393296:NJL393306 NTH393296:NTH393306 ODD393296:ODD393306 OMZ393296:OMZ393306 OWV393296:OWV393306 PGR393296:PGR393306 PQN393296:PQN393306 QAJ393296:QAJ393306 QKF393296:QKF393306 QUB393296:QUB393306 RDX393296:RDX393306 RNT393296:RNT393306 RXP393296:RXP393306 SHL393296:SHL393306 SRH393296:SRH393306 TBD393296:TBD393306 TKZ393296:TKZ393306 TUV393296:TUV393306 UER393296:UER393306 UON393296:UON393306 UYJ393296:UYJ393306 VIF393296:VIF393306 VSB393296:VSB393306 WBX393296:WBX393306 WLT393296:WLT393306 WVP393296:WVP393306 H458832:H458842 JD458832:JD458842 SZ458832:SZ458842 ACV458832:ACV458842 AMR458832:AMR458842 AWN458832:AWN458842 BGJ458832:BGJ458842 BQF458832:BQF458842 CAB458832:CAB458842 CJX458832:CJX458842 CTT458832:CTT458842 DDP458832:DDP458842 DNL458832:DNL458842 DXH458832:DXH458842 EHD458832:EHD458842 EQZ458832:EQZ458842 FAV458832:FAV458842 FKR458832:FKR458842 FUN458832:FUN458842 GEJ458832:GEJ458842 GOF458832:GOF458842 GYB458832:GYB458842 HHX458832:HHX458842 HRT458832:HRT458842 IBP458832:IBP458842 ILL458832:ILL458842 IVH458832:IVH458842 JFD458832:JFD458842 JOZ458832:JOZ458842 JYV458832:JYV458842 KIR458832:KIR458842 KSN458832:KSN458842 LCJ458832:LCJ458842 LMF458832:LMF458842 LWB458832:LWB458842 MFX458832:MFX458842 MPT458832:MPT458842 MZP458832:MZP458842 NJL458832:NJL458842 NTH458832:NTH458842 ODD458832:ODD458842 OMZ458832:OMZ458842 OWV458832:OWV458842 PGR458832:PGR458842 PQN458832:PQN458842 QAJ458832:QAJ458842 QKF458832:QKF458842 QUB458832:QUB458842 RDX458832:RDX458842 RNT458832:RNT458842 RXP458832:RXP458842 SHL458832:SHL458842 SRH458832:SRH458842 TBD458832:TBD458842 TKZ458832:TKZ458842 TUV458832:TUV458842 UER458832:UER458842 UON458832:UON458842 UYJ458832:UYJ458842 VIF458832:VIF458842 VSB458832:VSB458842 WBX458832:WBX458842 WLT458832:WLT458842 WVP458832:WVP458842 H524368:H524378 JD524368:JD524378 SZ524368:SZ524378 ACV524368:ACV524378 AMR524368:AMR524378 AWN524368:AWN524378 BGJ524368:BGJ524378 BQF524368:BQF524378 CAB524368:CAB524378 CJX524368:CJX524378 CTT524368:CTT524378 DDP524368:DDP524378 DNL524368:DNL524378 DXH524368:DXH524378 EHD524368:EHD524378 EQZ524368:EQZ524378 FAV524368:FAV524378 FKR524368:FKR524378 FUN524368:FUN524378 GEJ524368:GEJ524378 GOF524368:GOF524378 GYB524368:GYB524378 HHX524368:HHX524378 HRT524368:HRT524378 IBP524368:IBP524378 ILL524368:ILL524378 IVH524368:IVH524378 JFD524368:JFD524378 JOZ524368:JOZ524378 JYV524368:JYV524378 KIR524368:KIR524378 KSN524368:KSN524378 LCJ524368:LCJ524378 LMF524368:LMF524378 LWB524368:LWB524378 MFX524368:MFX524378 MPT524368:MPT524378 MZP524368:MZP524378 NJL524368:NJL524378 NTH524368:NTH524378 ODD524368:ODD524378 OMZ524368:OMZ524378 OWV524368:OWV524378 PGR524368:PGR524378 PQN524368:PQN524378 QAJ524368:QAJ524378 QKF524368:QKF524378 QUB524368:QUB524378 RDX524368:RDX524378 RNT524368:RNT524378 RXP524368:RXP524378 SHL524368:SHL524378 SRH524368:SRH524378 TBD524368:TBD524378 TKZ524368:TKZ524378 TUV524368:TUV524378 UER524368:UER524378 UON524368:UON524378 UYJ524368:UYJ524378 VIF524368:VIF524378 VSB524368:VSB524378 WBX524368:WBX524378 WLT524368:WLT524378 WVP524368:WVP524378 H589904:H589914 JD589904:JD589914 SZ589904:SZ589914 ACV589904:ACV589914 AMR589904:AMR589914 AWN589904:AWN589914 BGJ589904:BGJ589914 BQF589904:BQF589914 CAB589904:CAB589914 CJX589904:CJX589914 CTT589904:CTT589914 DDP589904:DDP589914 DNL589904:DNL589914 DXH589904:DXH589914 EHD589904:EHD589914 EQZ589904:EQZ589914 FAV589904:FAV589914 FKR589904:FKR589914 FUN589904:FUN589914 GEJ589904:GEJ589914 GOF589904:GOF589914 GYB589904:GYB589914 HHX589904:HHX589914 HRT589904:HRT589914 IBP589904:IBP589914 ILL589904:ILL589914 IVH589904:IVH589914 JFD589904:JFD589914 JOZ589904:JOZ589914 JYV589904:JYV589914 KIR589904:KIR589914 KSN589904:KSN589914 LCJ589904:LCJ589914 LMF589904:LMF589914 LWB589904:LWB589914 MFX589904:MFX589914 MPT589904:MPT589914 MZP589904:MZP589914 NJL589904:NJL589914 NTH589904:NTH589914 ODD589904:ODD589914 OMZ589904:OMZ589914 OWV589904:OWV589914 PGR589904:PGR589914 PQN589904:PQN589914 QAJ589904:QAJ589914 QKF589904:QKF589914 QUB589904:QUB589914 RDX589904:RDX589914 RNT589904:RNT589914 RXP589904:RXP589914 SHL589904:SHL589914 SRH589904:SRH589914 TBD589904:TBD589914 TKZ589904:TKZ589914 TUV589904:TUV589914 UER589904:UER589914 UON589904:UON589914 UYJ589904:UYJ589914 VIF589904:VIF589914 VSB589904:VSB589914 WBX589904:WBX589914 WLT589904:WLT589914 WVP589904:WVP589914 H655440:H655450 JD655440:JD655450 SZ655440:SZ655450 ACV655440:ACV655450 AMR655440:AMR655450 AWN655440:AWN655450 BGJ655440:BGJ655450 BQF655440:BQF655450 CAB655440:CAB655450 CJX655440:CJX655450 CTT655440:CTT655450 DDP655440:DDP655450 DNL655440:DNL655450 DXH655440:DXH655450 EHD655440:EHD655450 EQZ655440:EQZ655450 FAV655440:FAV655450 FKR655440:FKR655450 FUN655440:FUN655450 GEJ655440:GEJ655450 GOF655440:GOF655450 GYB655440:GYB655450 HHX655440:HHX655450 HRT655440:HRT655450 IBP655440:IBP655450 ILL655440:ILL655450 IVH655440:IVH655450 JFD655440:JFD655450 JOZ655440:JOZ655450 JYV655440:JYV655450 KIR655440:KIR655450 KSN655440:KSN655450 LCJ655440:LCJ655450 LMF655440:LMF655450 LWB655440:LWB655450 MFX655440:MFX655450 MPT655440:MPT655450 MZP655440:MZP655450 NJL655440:NJL655450 NTH655440:NTH655450 ODD655440:ODD655450 OMZ655440:OMZ655450 OWV655440:OWV655450 PGR655440:PGR655450 PQN655440:PQN655450 QAJ655440:QAJ655450 QKF655440:QKF655450 QUB655440:QUB655450 RDX655440:RDX655450 RNT655440:RNT655450 RXP655440:RXP655450 SHL655440:SHL655450 SRH655440:SRH655450 TBD655440:TBD655450 TKZ655440:TKZ655450 TUV655440:TUV655450 UER655440:UER655450 UON655440:UON655450 UYJ655440:UYJ655450 VIF655440:VIF655450 VSB655440:VSB655450 WBX655440:WBX655450 WLT655440:WLT655450 WVP655440:WVP655450 H720976:H720986 JD720976:JD720986 SZ720976:SZ720986 ACV720976:ACV720986 AMR720976:AMR720986 AWN720976:AWN720986 BGJ720976:BGJ720986 BQF720976:BQF720986 CAB720976:CAB720986 CJX720976:CJX720986 CTT720976:CTT720986 DDP720976:DDP720986 DNL720976:DNL720986 DXH720976:DXH720986 EHD720976:EHD720986 EQZ720976:EQZ720986 FAV720976:FAV720986 FKR720976:FKR720986 FUN720976:FUN720986 GEJ720976:GEJ720986 GOF720976:GOF720986 GYB720976:GYB720986 HHX720976:HHX720986 HRT720976:HRT720986 IBP720976:IBP720986 ILL720976:ILL720986 IVH720976:IVH720986 JFD720976:JFD720986 JOZ720976:JOZ720986 JYV720976:JYV720986 KIR720976:KIR720986 KSN720976:KSN720986 LCJ720976:LCJ720986 LMF720976:LMF720986 LWB720976:LWB720986 MFX720976:MFX720986 MPT720976:MPT720986 MZP720976:MZP720986 NJL720976:NJL720986 NTH720976:NTH720986 ODD720976:ODD720986 OMZ720976:OMZ720986 OWV720976:OWV720986 PGR720976:PGR720986 PQN720976:PQN720986 QAJ720976:QAJ720986 QKF720976:QKF720986 QUB720976:QUB720986 RDX720976:RDX720986 RNT720976:RNT720986 RXP720976:RXP720986 SHL720976:SHL720986 SRH720976:SRH720986 TBD720976:TBD720986 TKZ720976:TKZ720986 TUV720976:TUV720986 UER720976:UER720986 UON720976:UON720986 UYJ720976:UYJ720986 VIF720976:VIF720986 VSB720976:VSB720986 WBX720976:WBX720986 WLT720976:WLT720986 WVP720976:WVP720986 H786512:H786522 JD786512:JD786522 SZ786512:SZ786522 ACV786512:ACV786522 AMR786512:AMR786522 AWN786512:AWN786522 BGJ786512:BGJ786522 BQF786512:BQF786522 CAB786512:CAB786522 CJX786512:CJX786522 CTT786512:CTT786522 DDP786512:DDP786522 DNL786512:DNL786522 DXH786512:DXH786522 EHD786512:EHD786522 EQZ786512:EQZ786522 FAV786512:FAV786522 FKR786512:FKR786522 FUN786512:FUN786522 GEJ786512:GEJ786522 GOF786512:GOF786522 GYB786512:GYB786522 HHX786512:HHX786522 HRT786512:HRT786522 IBP786512:IBP786522 ILL786512:ILL786522 IVH786512:IVH786522 JFD786512:JFD786522 JOZ786512:JOZ786522 JYV786512:JYV786522 KIR786512:KIR786522 KSN786512:KSN786522 LCJ786512:LCJ786522 LMF786512:LMF786522 LWB786512:LWB786522 MFX786512:MFX786522 MPT786512:MPT786522 MZP786512:MZP786522 NJL786512:NJL786522 NTH786512:NTH786522 ODD786512:ODD786522 OMZ786512:OMZ786522 OWV786512:OWV786522 PGR786512:PGR786522 PQN786512:PQN786522 QAJ786512:QAJ786522 QKF786512:QKF786522 QUB786512:QUB786522 RDX786512:RDX786522 RNT786512:RNT786522 RXP786512:RXP786522 SHL786512:SHL786522 SRH786512:SRH786522 TBD786512:TBD786522 TKZ786512:TKZ786522 TUV786512:TUV786522 UER786512:UER786522 UON786512:UON786522 UYJ786512:UYJ786522 VIF786512:VIF786522 VSB786512:VSB786522 WBX786512:WBX786522 WLT786512:WLT786522 WVP786512:WVP786522 H852048:H852058 JD852048:JD852058 SZ852048:SZ852058 ACV852048:ACV852058 AMR852048:AMR852058 AWN852048:AWN852058 BGJ852048:BGJ852058 BQF852048:BQF852058 CAB852048:CAB852058 CJX852048:CJX852058 CTT852048:CTT852058 DDP852048:DDP852058 DNL852048:DNL852058 DXH852048:DXH852058 EHD852048:EHD852058 EQZ852048:EQZ852058 FAV852048:FAV852058 FKR852048:FKR852058 FUN852048:FUN852058 GEJ852048:GEJ852058 GOF852048:GOF852058 GYB852048:GYB852058 HHX852048:HHX852058 HRT852048:HRT852058 IBP852048:IBP852058 ILL852048:ILL852058 IVH852048:IVH852058 JFD852048:JFD852058 JOZ852048:JOZ852058 JYV852048:JYV852058 KIR852048:KIR852058 KSN852048:KSN852058 LCJ852048:LCJ852058 LMF852048:LMF852058 LWB852048:LWB852058 MFX852048:MFX852058 MPT852048:MPT852058 MZP852048:MZP852058 NJL852048:NJL852058 NTH852048:NTH852058 ODD852048:ODD852058 OMZ852048:OMZ852058 OWV852048:OWV852058 PGR852048:PGR852058 PQN852048:PQN852058 QAJ852048:QAJ852058 QKF852048:QKF852058 QUB852048:QUB852058 RDX852048:RDX852058 RNT852048:RNT852058 RXP852048:RXP852058 SHL852048:SHL852058 SRH852048:SRH852058 TBD852048:TBD852058 TKZ852048:TKZ852058 TUV852048:TUV852058 UER852048:UER852058 UON852048:UON852058 UYJ852048:UYJ852058 VIF852048:VIF852058 VSB852048:VSB852058 WBX852048:WBX852058 WLT852048:WLT852058 WVP852048:WVP852058 H917584:H917594 JD917584:JD917594 SZ917584:SZ917594 ACV917584:ACV917594 AMR917584:AMR917594 AWN917584:AWN917594 BGJ917584:BGJ917594 BQF917584:BQF917594 CAB917584:CAB917594 CJX917584:CJX917594 CTT917584:CTT917594 DDP917584:DDP917594 DNL917584:DNL917594 DXH917584:DXH917594 EHD917584:EHD917594 EQZ917584:EQZ917594 FAV917584:FAV917594 FKR917584:FKR917594 FUN917584:FUN917594 GEJ917584:GEJ917594 GOF917584:GOF917594 GYB917584:GYB917594 HHX917584:HHX917594 HRT917584:HRT917594 IBP917584:IBP917594 ILL917584:ILL917594 IVH917584:IVH917594 JFD917584:JFD917594 JOZ917584:JOZ917594 JYV917584:JYV917594 KIR917584:KIR917594 KSN917584:KSN917594 LCJ917584:LCJ917594 LMF917584:LMF917594 LWB917584:LWB917594 MFX917584:MFX917594 MPT917584:MPT917594 MZP917584:MZP917594 NJL917584:NJL917594 NTH917584:NTH917594 ODD917584:ODD917594 OMZ917584:OMZ917594 OWV917584:OWV917594 PGR917584:PGR917594 PQN917584:PQN917594 QAJ917584:QAJ917594 QKF917584:QKF917594 QUB917584:QUB917594 RDX917584:RDX917594 RNT917584:RNT917594 RXP917584:RXP917594 SHL917584:SHL917594 SRH917584:SRH917594 TBD917584:TBD917594 TKZ917584:TKZ917594 TUV917584:TUV917594 UER917584:UER917594 UON917584:UON917594 UYJ917584:UYJ917594 VIF917584:VIF917594 VSB917584:VSB917594 WBX917584:WBX917594 WLT917584:WLT917594 WVP917584:WVP917594 H983120:H983130 JD983120:JD983130 SZ983120:SZ983130 ACV983120:ACV983130 AMR983120:AMR983130 AWN983120:AWN983130 BGJ983120:BGJ983130 BQF983120:BQF983130 CAB983120:CAB983130 CJX983120:CJX983130 CTT983120:CTT983130 DDP983120:DDP983130 DNL983120:DNL983130 DXH983120:DXH983130 EHD983120:EHD983130 EQZ983120:EQZ983130 FAV983120:FAV983130 FKR983120:FKR983130 FUN983120:FUN983130 GEJ983120:GEJ983130 GOF983120:GOF983130 GYB983120:GYB983130 HHX983120:HHX983130 HRT983120:HRT983130 IBP983120:IBP983130 ILL983120:ILL983130 IVH983120:IVH983130 JFD983120:JFD983130 JOZ983120:JOZ983130 JYV983120:JYV983130 KIR983120:KIR983130 KSN983120:KSN983130 LCJ983120:LCJ983130 LMF983120:LMF983130 LWB983120:LWB983130 MFX983120:MFX983130 MPT983120:MPT983130 MZP983120:MZP983130 NJL983120:NJL983130 NTH983120:NTH983130 ODD983120:ODD983130 OMZ983120:OMZ983130 OWV983120:OWV983130 PGR983120:PGR983130 PQN983120:PQN983130 QAJ983120:QAJ983130 QKF983120:QKF983130 QUB983120:QUB983130 RDX983120:RDX983130 RNT983120:RNT983130 RXP983120:RXP983130 SHL983120:SHL983130 SRH983120:SRH983130 TBD983120:TBD983130 TKZ983120:TKZ983130 TUV983120:TUV983130 UER983120:UER983130 UON983120:UON983130 UYJ983120:UYJ983130 VIF983120:VIF983130 VSB983120:VSB983130 WBX983120:WBX983130 WLT983120:WLT983130 WVP983120:WVP983130 H29:H45 JD52:JD73 SZ52:SZ73 ACV52:ACV73 AMR52:AMR73 AWN52:AWN73 BGJ52:BGJ73 BQF52:BQF73 CAB52:CAB73 CJX52:CJX73 CTT52:CTT73 DDP52:DDP73 DNL52:DNL73 DXH52:DXH73 EHD52:EHD73 EQZ52:EQZ73 FAV52:FAV73 FKR52:FKR73 FUN52:FUN73 GEJ52:GEJ73 GOF52:GOF73 GYB52:GYB73 HHX52:HHX73 HRT52:HRT73 IBP52:IBP73 ILL52:ILL73 IVH52:IVH73 JFD52:JFD73 JOZ52:JOZ73 JYV52:JYV73 KIR52:KIR73 KSN52:KSN73 LCJ52:LCJ73 LMF52:LMF73 LWB52:LWB73 MFX52:MFX73 MPT52:MPT73 MZP52:MZP73 NJL52:NJL73 NTH52:NTH73 ODD52:ODD73 OMZ52:OMZ73 OWV52:OWV73 PGR52:PGR73 PQN52:PQN73 QAJ52:QAJ73 QKF52:QKF73 QUB52:QUB73 RDX52:RDX73 RNT52:RNT73 RXP52:RXP73 SHL52:SHL73 SRH52:SRH73 TBD52:TBD73 TKZ52:TKZ73 TUV52:TUV73 UER52:UER73 UON52:UON73 UYJ52:UYJ73 VIF52:VIF73 VSB52:VSB73 WBX52:WBX73 WLT52:WLT73 WVP52:WVP73 H65588:H65609 JD65588:JD65609 SZ65588:SZ65609 ACV65588:ACV65609 AMR65588:AMR65609 AWN65588:AWN65609 BGJ65588:BGJ65609 BQF65588:BQF65609 CAB65588:CAB65609 CJX65588:CJX65609 CTT65588:CTT65609 DDP65588:DDP65609 DNL65588:DNL65609 DXH65588:DXH65609 EHD65588:EHD65609 EQZ65588:EQZ65609 FAV65588:FAV65609 FKR65588:FKR65609 FUN65588:FUN65609 GEJ65588:GEJ65609 GOF65588:GOF65609 GYB65588:GYB65609 HHX65588:HHX65609 HRT65588:HRT65609 IBP65588:IBP65609 ILL65588:ILL65609 IVH65588:IVH65609 JFD65588:JFD65609 JOZ65588:JOZ65609 JYV65588:JYV65609 KIR65588:KIR65609 KSN65588:KSN65609 LCJ65588:LCJ65609 LMF65588:LMF65609 LWB65588:LWB65609 MFX65588:MFX65609 MPT65588:MPT65609 MZP65588:MZP65609 NJL65588:NJL65609 NTH65588:NTH65609 ODD65588:ODD65609 OMZ65588:OMZ65609 OWV65588:OWV65609 PGR65588:PGR65609 PQN65588:PQN65609 QAJ65588:QAJ65609 QKF65588:QKF65609 QUB65588:QUB65609 RDX65588:RDX65609 RNT65588:RNT65609 RXP65588:RXP65609 SHL65588:SHL65609 SRH65588:SRH65609 TBD65588:TBD65609 TKZ65588:TKZ65609 TUV65588:TUV65609 UER65588:UER65609 UON65588:UON65609 UYJ65588:UYJ65609 VIF65588:VIF65609 VSB65588:VSB65609 WBX65588:WBX65609 WLT65588:WLT65609 WVP65588:WVP65609 H131124:H131145 JD131124:JD131145 SZ131124:SZ131145 ACV131124:ACV131145 AMR131124:AMR131145 AWN131124:AWN131145 BGJ131124:BGJ131145 BQF131124:BQF131145 CAB131124:CAB131145 CJX131124:CJX131145 CTT131124:CTT131145 DDP131124:DDP131145 DNL131124:DNL131145 DXH131124:DXH131145 EHD131124:EHD131145 EQZ131124:EQZ131145 FAV131124:FAV131145 FKR131124:FKR131145 FUN131124:FUN131145 GEJ131124:GEJ131145 GOF131124:GOF131145 GYB131124:GYB131145 HHX131124:HHX131145 HRT131124:HRT131145 IBP131124:IBP131145 ILL131124:ILL131145 IVH131124:IVH131145 JFD131124:JFD131145 JOZ131124:JOZ131145 JYV131124:JYV131145 KIR131124:KIR131145 KSN131124:KSN131145 LCJ131124:LCJ131145 LMF131124:LMF131145 LWB131124:LWB131145 MFX131124:MFX131145 MPT131124:MPT131145 MZP131124:MZP131145 NJL131124:NJL131145 NTH131124:NTH131145 ODD131124:ODD131145 OMZ131124:OMZ131145 OWV131124:OWV131145 PGR131124:PGR131145 PQN131124:PQN131145 QAJ131124:QAJ131145 QKF131124:QKF131145 QUB131124:QUB131145 RDX131124:RDX131145 RNT131124:RNT131145 RXP131124:RXP131145 SHL131124:SHL131145 SRH131124:SRH131145 TBD131124:TBD131145 TKZ131124:TKZ131145 TUV131124:TUV131145 UER131124:UER131145 UON131124:UON131145 UYJ131124:UYJ131145 VIF131124:VIF131145 VSB131124:VSB131145 WBX131124:WBX131145 WLT131124:WLT131145 WVP131124:WVP131145 H196660:H196681 JD196660:JD196681 SZ196660:SZ196681 ACV196660:ACV196681 AMR196660:AMR196681 AWN196660:AWN196681 BGJ196660:BGJ196681 BQF196660:BQF196681 CAB196660:CAB196681 CJX196660:CJX196681 CTT196660:CTT196681 DDP196660:DDP196681 DNL196660:DNL196681 DXH196660:DXH196681 EHD196660:EHD196681 EQZ196660:EQZ196681 FAV196660:FAV196681 FKR196660:FKR196681 FUN196660:FUN196681 GEJ196660:GEJ196681 GOF196660:GOF196681 GYB196660:GYB196681 HHX196660:HHX196681 HRT196660:HRT196681 IBP196660:IBP196681 ILL196660:ILL196681 IVH196660:IVH196681 JFD196660:JFD196681 JOZ196660:JOZ196681 JYV196660:JYV196681 KIR196660:KIR196681 KSN196660:KSN196681 LCJ196660:LCJ196681 LMF196660:LMF196681 LWB196660:LWB196681 MFX196660:MFX196681 MPT196660:MPT196681 MZP196660:MZP196681 NJL196660:NJL196681 NTH196660:NTH196681 ODD196660:ODD196681 OMZ196660:OMZ196681 OWV196660:OWV196681 PGR196660:PGR196681 PQN196660:PQN196681 QAJ196660:QAJ196681 QKF196660:QKF196681 QUB196660:QUB196681 RDX196660:RDX196681 RNT196660:RNT196681 RXP196660:RXP196681 SHL196660:SHL196681 SRH196660:SRH196681 TBD196660:TBD196681 TKZ196660:TKZ196681 TUV196660:TUV196681 UER196660:UER196681 UON196660:UON196681 UYJ196660:UYJ196681 VIF196660:VIF196681 VSB196660:VSB196681 WBX196660:WBX196681 WLT196660:WLT196681 WVP196660:WVP196681 H262196:H262217 JD262196:JD262217 SZ262196:SZ262217 ACV262196:ACV262217 AMR262196:AMR262217 AWN262196:AWN262217 BGJ262196:BGJ262217 BQF262196:BQF262217 CAB262196:CAB262217 CJX262196:CJX262217 CTT262196:CTT262217 DDP262196:DDP262217 DNL262196:DNL262217 DXH262196:DXH262217 EHD262196:EHD262217 EQZ262196:EQZ262217 FAV262196:FAV262217 FKR262196:FKR262217 FUN262196:FUN262217 GEJ262196:GEJ262217 GOF262196:GOF262217 GYB262196:GYB262217 HHX262196:HHX262217 HRT262196:HRT262217 IBP262196:IBP262217 ILL262196:ILL262217 IVH262196:IVH262217 JFD262196:JFD262217 JOZ262196:JOZ262217 JYV262196:JYV262217 KIR262196:KIR262217 KSN262196:KSN262217 LCJ262196:LCJ262217 LMF262196:LMF262217 LWB262196:LWB262217 MFX262196:MFX262217 MPT262196:MPT262217 MZP262196:MZP262217 NJL262196:NJL262217 NTH262196:NTH262217 ODD262196:ODD262217 OMZ262196:OMZ262217 OWV262196:OWV262217 PGR262196:PGR262217 PQN262196:PQN262217 QAJ262196:QAJ262217 QKF262196:QKF262217 QUB262196:QUB262217 RDX262196:RDX262217 RNT262196:RNT262217 RXP262196:RXP262217 SHL262196:SHL262217 SRH262196:SRH262217 TBD262196:TBD262217 TKZ262196:TKZ262217 TUV262196:TUV262217 UER262196:UER262217 UON262196:UON262217 UYJ262196:UYJ262217 VIF262196:VIF262217 VSB262196:VSB262217 WBX262196:WBX262217 WLT262196:WLT262217 WVP262196:WVP262217 H327732:H327753 JD327732:JD327753 SZ327732:SZ327753 ACV327732:ACV327753 AMR327732:AMR327753 AWN327732:AWN327753 BGJ327732:BGJ327753 BQF327732:BQF327753 CAB327732:CAB327753 CJX327732:CJX327753 CTT327732:CTT327753 DDP327732:DDP327753 DNL327732:DNL327753 DXH327732:DXH327753 EHD327732:EHD327753 EQZ327732:EQZ327753 FAV327732:FAV327753 FKR327732:FKR327753 FUN327732:FUN327753 GEJ327732:GEJ327753 GOF327732:GOF327753 GYB327732:GYB327753 HHX327732:HHX327753 HRT327732:HRT327753 IBP327732:IBP327753 ILL327732:ILL327753 IVH327732:IVH327753 JFD327732:JFD327753 JOZ327732:JOZ327753 JYV327732:JYV327753 KIR327732:KIR327753 KSN327732:KSN327753 LCJ327732:LCJ327753 LMF327732:LMF327753 LWB327732:LWB327753 MFX327732:MFX327753 MPT327732:MPT327753 MZP327732:MZP327753 NJL327732:NJL327753 NTH327732:NTH327753 ODD327732:ODD327753 OMZ327732:OMZ327753 OWV327732:OWV327753 PGR327732:PGR327753 PQN327732:PQN327753 QAJ327732:QAJ327753 QKF327732:QKF327753 QUB327732:QUB327753 RDX327732:RDX327753 RNT327732:RNT327753 RXP327732:RXP327753 SHL327732:SHL327753 SRH327732:SRH327753 TBD327732:TBD327753 TKZ327732:TKZ327753 TUV327732:TUV327753 UER327732:UER327753 UON327732:UON327753 UYJ327732:UYJ327753 VIF327732:VIF327753 VSB327732:VSB327753 WBX327732:WBX327753 WLT327732:WLT327753 WVP327732:WVP327753 H393268:H393289 JD393268:JD393289 SZ393268:SZ393289 ACV393268:ACV393289 AMR393268:AMR393289 AWN393268:AWN393289 BGJ393268:BGJ393289 BQF393268:BQF393289 CAB393268:CAB393289 CJX393268:CJX393289 CTT393268:CTT393289 DDP393268:DDP393289 DNL393268:DNL393289 DXH393268:DXH393289 EHD393268:EHD393289 EQZ393268:EQZ393289 FAV393268:FAV393289 FKR393268:FKR393289 FUN393268:FUN393289 GEJ393268:GEJ393289 GOF393268:GOF393289 GYB393268:GYB393289 HHX393268:HHX393289 HRT393268:HRT393289 IBP393268:IBP393289 ILL393268:ILL393289 IVH393268:IVH393289 JFD393268:JFD393289 JOZ393268:JOZ393289 JYV393268:JYV393289 KIR393268:KIR393289 KSN393268:KSN393289 LCJ393268:LCJ393289 LMF393268:LMF393289 LWB393268:LWB393289 MFX393268:MFX393289 MPT393268:MPT393289 MZP393268:MZP393289 NJL393268:NJL393289 NTH393268:NTH393289 ODD393268:ODD393289 OMZ393268:OMZ393289 OWV393268:OWV393289 PGR393268:PGR393289 PQN393268:PQN393289 QAJ393268:QAJ393289 QKF393268:QKF393289 QUB393268:QUB393289 RDX393268:RDX393289 RNT393268:RNT393289 RXP393268:RXP393289 SHL393268:SHL393289 SRH393268:SRH393289 TBD393268:TBD393289 TKZ393268:TKZ393289 TUV393268:TUV393289 UER393268:UER393289 UON393268:UON393289 UYJ393268:UYJ393289 VIF393268:VIF393289 VSB393268:VSB393289 WBX393268:WBX393289 WLT393268:WLT393289 WVP393268:WVP393289 H458804:H458825 JD458804:JD458825 SZ458804:SZ458825 ACV458804:ACV458825 AMR458804:AMR458825 AWN458804:AWN458825 BGJ458804:BGJ458825 BQF458804:BQF458825 CAB458804:CAB458825 CJX458804:CJX458825 CTT458804:CTT458825 DDP458804:DDP458825 DNL458804:DNL458825 DXH458804:DXH458825 EHD458804:EHD458825 EQZ458804:EQZ458825 FAV458804:FAV458825 FKR458804:FKR458825 FUN458804:FUN458825 GEJ458804:GEJ458825 GOF458804:GOF458825 GYB458804:GYB458825 HHX458804:HHX458825 HRT458804:HRT458825 IBP458804:IBP458825 ILL458804:ILL458825 IVH458804:IVH458825 JFD458804:JFD458825 JOZ458804:JOZ458825 JYV458804:JYV458825 KIR458804:KIR458825 KSN458804:KSN458825 LCJ458804:LCJ458825 LMF458804:LMF458825 LWB458804:LWB458825 MFX458804:MFX458825 MPT458804:MPT458825 MZP458804:MZP458825 NJL458804:NJL458825 NTH458804:NTH458825 ODD458804:ODD458825 OMZ458804:OMZ458825 OWV458804:OWV458825 PGR458804:PGR458825 PQN458804:PQN458825 QAJ458804:QAJ458825 QKF458804:QKF458825 QUB458804:QUB458825 RDX458804:RDX458825 RNT458804:RNT458825 RXP458804:RXP458825 SHL458804:SHL458825 SRH458804:SRH458825 TBD458804:TBD458825 TKZ458804:TKZ458825 TUV458804:TUV458825 UER458804:UER458825 UON458804:UON458825 UYJ458804:UYJ458825 VIF458804:VIF458825 VSB458804:VSB458825 WBX458804:WBX458825 WLT458804:WLT458825 WVP458804:WVP458825 H524340:H524361 JD524340:JD524361 SZ524340:SZ524361 ACV524340:ACV524361 AMR524340:AMR524361 AWN524340:AWN524361 BGJ524340:BGJ524361 BQF524340:BQF524361 CAB524340:CAB524361 CJX524340:CJX524361 CTT524340:CTT524361 DDP524340:DDP524361 DNL524340:DNL524361 DXH524340:DXH524361 EHD524340:EHD524361 EQZ524340:EQZ524361 FAV524340:FAV524361 FKR524340:FKR524361 FUN524340:FUN524361 GEJ524340:GEJ524361 GOF524340:GOF524361 GYB524340:GYB524361 HHX524340:HHX524361 HRT524340:HRT524361 IBP524340:IBP524361 ILL524340:ILL524361 IVH524340:IVH524361 JFD524340:JFD524361 JOZ524340:JOZ524361 JYV524340:JYV524361 KIR524340:KIR524361 KSN524340:KSN524361 LCJ524340:LCJ524361 LMF524340:LMF524361 LWB524340:LWB524361 MFX524340:MFX524361 MPT524340:MPT524361 MZP524340:MZP524361 NJL524340:NJL524361 NTH524340:NTH524361 ODD524340:ODD524361 OMZ524340:OMZ524361 OWV524340:OWV524361 PGR524340:PGR524361 PQN524340:PQN524361 QAJ524340:QAJ524361 QKF524340:QKF524361 QUB524340:QUB524361 RDX524340:RDX524361 RNT524340:RNT524361 RXP524340:RXP524361 SHL524340:SHL524361 SRH524340:SRH524361 TBD524340:TBD524361 TKZ524340:TKZ524361 TUV524340:TUV524361 UER524340:UER524361 UON524340:UON524361 UYJ524340:UYJ524361 VIF524340:VIF524361 VSB524340:VSB524361 WBX524340:WBX524361 WLT524340:WLT524361 WVP524340:WVP524361 H589876:H589897 JD589876:JD589897 SZ589876:SZ589897 ACV589876:ACV589897 AMR589876:AMR589897 AWN589876:AWN589897 BGJ589876:BGJ589897 BQF589876:BQF589897 CAB589876:CAB589897 CJX589876:CJX589897 CTT589876:CTT589897 DDP589876:DDP589897 DNL589876:DNL589897 DXH589876:DXH589897 EHD589876:EHD589897 EQZ589876:EQZ589897 FAV589876:FAV589897 FKR589876:FKR589897 FUN589876:FUN589897 GEJ589876:GEJ589897 GOF589876:GOF589897 GYB589876:GYB589897 HHX589876:HHX589897 HRT589876:HRT589897 IBP589876:IBP589897 ILL589876:ILL589897 IVH589876:IVH589897 JFD589876:JFD589897 JOZ589876:JOZ589897 JYV589876:JYV589897 KIR589876:KIR589897 KSN589876:KSN589897 LCJ589876:LCJ589897 LMF589876:LMF589897 LWB589876:LWB589897 MFX589876:MFX589897 MPT589876:MPT589897 MZP589876:MZP589897 NJL589876:NJL589897 NTH589876:NTH589897 ODD589876:ODD589897 OMZ589876:OMZ589897 OWV589876:OWV589897 PGR589876:PGR589897 PQN589876:PQN589897 QAJ589876:QAJ589897 QKF589876:QKF589897 QUB589876:QUB589897 RDX589876:RDX589897 RNT589876:RNT589897 RXP589876:RXP589897 SHL589876:SHL589897 SRH589876:SRH589897 TBD589876:TBD589897 TKZ589876:TKZ589897 TUV589876:TUV589897 UER589876:UER589897 UON589876:UON589897 UYJ589876:UYJ589897 VIF589876:VIF589897 VSB589876:VSB589897 WBX589876:WBX589897 WLT589876:WLT589897 WVP589876:WVP589897 H655412:H655433 JD655412:JD655433 SZ655412:SZ655433 ACV655412:ACV655433 AMR655412:AMR655433 AWN655412:AWN655433 BGJ655412:BGJ655433 BQF655412:BQF655433 CAB655412:CAB655433 CJX655412:CJX655433 CTT655412:CTT655433 DDP655412:DDP655433 DNL655412:DNL655433 DXH655412:DXH655433 EHD655412:EHD655433 EQZ655412:EQZ655433 FAV655412:FAV655433 FKR655412:FKR655433 FUN655412:FUN655433 GEJ655412:GEJ655433 GOF655412:GOF655433 GYB655412:GYB655433 HHX655412:HHX655433 HRT655412:HRT655433 IBP655412:IBP655433 ILL655412:ILL655433 IVH655412:IVH655433 JFD655412:JFD655433 JOZ655412:JOZ655433 JYV655412:JYV655433 KIR655412:KIR655433 KSN655412:KSN655433 LCJ655412:LCJ655433 LMF655412:LMF655433 LWB655412:LWB655433 MFX655412:MFX655433 MPT655412:MPT655433 MZP655412:MZP655433 NJL655412:NJL655433 NTH655412:NTH655433 ODD655412:ODD655433 OMZ655412:OMZ655433 OWV655412:OWV655433 PGR655412:PGR655433 PQN655412:PQN655433 QAJ655412:QAJ655433 QKF655412:QKF655433 QUB655412:QUB655433 RDX655412:RDX655433 RNT655412:RNT655433 RXP655412:RXP655433 SHL655412:SHL655433 SRH655412:SRH655433 TBD655412:TBD655433 TKZ655412:TKZ655433 TUV655412:TUV655433 UER655412:UER655433 UON655412:UON655433 UYJ655412:UYJ655433 VIF655412:VIF655433 VSB655412:VSB655433 WBX655412:WBX655433 WLT655412:WLT655433 WVP655412:WVP655433 H720948:H720969 JD720948:JD720969 SZ720948:SZ720969 ACV720948:ACV720969 AMR720948:AMR720969 AWN720948:AWN720969 BGJ720948:BGJ720969 BQF720948:BQF720969 CAB720948:CAB720969 CJX720948:CJX720969 CTT720948:CTT720969 DDP720948:DDP720969 DNL720948:DNL720969 DXH720948:DXH720969 EHD720948:EHD720969 EQZ720948:EQZ720969 FAV720948:FAV720969 FKR720948:FKR720969 FUN720948:FUN720969 GEJ720948:GEJ720969 GOF720948:GOF720969 GYB720948:GYB720969 HHX720948:HHX720969 HRT720948:HRT720969 IBP720948:IBP720969 ILL720948:ILL720969 IVH720948:IVH720969 JFD720948:JFD720969 JOZ720948:JOZ720969 JYV720948:JYV720969 KIR720948:KIR720969 KSN720948:KSN720969 LCJ720948:LCJ720969 LMF720948:LMF720969 LWB720948:LWB720969 MFX720948:MFX720969 MPT720948:MPT720969 MZP720948:MZP720969 NJL720948:NJL720969 NTH720948:NTH720969 ODD720948:ODD720969 OMZ720948:OMZ720969 OWV720948:OWV720969 PGR720948:PGR720969 PQN720948:PQN720969 QAJ720948:QAJ720969 QKF720948:QKF720969 QUB720948:QUB720969 RDX720948:RDX720969 RNT720948:RNT720969 RXP720948:RXP720969 SHL720948:SHL720969 SRH720948:SRH720969 TBD720948:TBD720969 TKZ720948:TKZ720969 TUV720948:TUV720969 UER720948:UER720969 UON720948:UON720969 UYJ720948:UYJ720969 VIF720948:VIF720969 VSB720948:VSB720969 WBX720948:WBX720969 WLT720948:WLT720969 WVP720948:WVP720969 H786484:H786505 JD786484:JD786505 SZ786484:SZ786505 ACV786484:ACV786505 AMR786484:AMR786505 AWN786484:AWN786505 BGJ786484:BGJ786505 BQF786484:BQF786505 CAB786484:CAB786505 CJX786484:CJX786505 CTT786484:CTT786505 DDP786484:DDP786505 DNL786484:DNL786505 DXH786484:DXH786505 EHD786484:EHD786505 EQZ786484:EQZ786505 FAV786484:FAV786505 FKR786484:FKR786505 FUN786484:FUN786505 GEJ786484:GEJ786505 GOF786484:GOF786505 GYB786484:GYB786505 HHX786484:HHX786505 HRT786484:HRT786505 IBP786484:IBP786505 ILL786484:ILL786505 IVH786484:IVH786505 JFD786484:JFD786505 JOZ786484:JOZ786505 JYV786484:JYV786505 KIR786484:KIR786505 KSN786484:KSN786505 LCJ786484:LCJ786505 LMF786484:LMF786505 LWB786484:LWB786505 MFX786484:MFX786505 MPT786484:MPT786505 MZP786484:MZP786505 NJL786484:NJL786505 NTH786484:NTH786505 ODD786484:ODD786505 OMZ786484:OMZ786505 OWV786484:OWV786505 PGR786484:PGR786505 PQN786484:PQN786505 QAJ786484:QAJ786505 QKF786484:QKF786505 QUB786484:QUB786505 RDX786484:RDX786505 RNT786484:RNT786505 RXP786484:RXP786505 SHL786484:SHL786505 SRH786484:SRH786505 TBD786484:TBD786505 TKZ786484:TKZ786505 TUV786484:TUV786505 UER786484:UER786505 UON786484:UON786505 UYJ786484:UYJ786505 VIF786484:VIF786505 VSB786484:VSB786505 WBX786484:WBX786505 WLT786484:WLT786505 WVP786484:WVP786505 H852020:H852041 JD852020:JD852041 SZ852020:SZ852041 ACV852020:ACV852041 AMR852020:AMR852041 AWN852020:AWN852041 BGJ852020:BGJ852041 BQF852020:BQF852041 CAB852020:CAB852041 CJX852020:CJX852041 CTT852020:CTT852041 DDP852020:DDP852041 DNL852020:DNL852041 DXH852020:DXH852041 EHD852020:EHD852041 EQZ852020:EQZ852041 FAV852020:FAV852041 FKR852020:FKR852041 FUN852020:FUN852041 GEJ852020:GEJ852041 GOF852020:GOF852041 GYB852020:GYB852041 HHX852020:HHX852041 HRT852020:HRT852041 IBP852020:IBP852041 ILL852020:ILL852041 IVH852020:IVH852041 JFD852020:JFD852041 JOZ852020:JOZ852041 JYV852020:JYV852041 KIR852020:KIR852041 KSN852020:KSN852041 LCJ852020:LCJ852041 LMF852020:LMF852041 LWB852020:LWB852041 MFX852020:MFX852041 MPT852020:MPT852041 MZP852020:MZP852041 NJL852020:NJL852041 NTH852020:NTH852041 ODD852020:ODD852041 OMZ852020:OMZ852041 OWV852020:OWV852041 PGR852020:PGR852041 PQN852020:PQN852041 QAJ852020:QAJ852041 QKF852020:QKF852041 QUB852020:QUB852041 RDX852020:RDX852041 RNT852020:RNT852041 RXP852020:RXP852041 SHL852020:SHL852041 SRH852020:SRH852041 TBD852020:TBD852041 TKZ852020:TKZ852041 TUV852020:TUV852041 UER852020:UER852041 UON852020:UON852041 UYJ852020:UYJ852041 VIF852020:VIF852041 VSB852020:VSB852041 WBX852020:WBX852041 WLT852020:WLT852041 WVP852020:WVP852041 H917556:H917577 JD917556:JD917577 SZ917556:SZ917577 ACV917556:ACV917577 AMR917556:AMR917577 AWN917556:AWN917577 BGJ917556:BGJ917577 BQF917556:BQF917577 CAB917556:CAB917577 CJX917556:CJX917577 CTT917556:CTT917577 DDP917556:DDP917577 DNL917556:DNL917577 DXH917556:DXH917577 EHD917556:EHD917577 EQZ917556:EQZ917577 FAV917556:FAV917577 FKR917556:FKR917577 FUN917556:FUN917577 GEJ917556:GEJ917577 GOF917556:GOF917577 GYB917556:GYB917577 HHX917556:HHX917577 HRT917556:HRT917577 IBP917556:IBP917577 ILL917556:ILL917577 IVH917556:IVH917577 JFD917556:JFD917577 JOZ917556:JOZ917577 JYV917556:JYV917577 KIR917556:KIR917577 KSN917556:KSN917577 LCJ917556:LCJ917577 LMF917556:LMF917577 LWB917556:LWB917577 MFX917556:MFX917577 MPT917556:MPT917577 MZP917556:MZP917577 NJL917556:NJL917577 NTH917556:NTH917577 ODD917556:ODD917577 OMZ917556:OMZ917577 OWV917556:OWV917577 PGR917556:PGR917577 PQN917556:PQN917577 QAJ917556:QAJ917577 QKF917556:QKF917577 QUB917556:QUB917577 RDX917556:RDX917577 RNT917556:RNT917577 RXP917556:RXP917577 SHL917556:SHL917577 SRH917556:SRH917577 TBD917556:TBD917577 TKZ917556:TKZ917577 TUV917556:TUV917577 UER917556:UER917577 UON917556:UON917577 UYJ917556:UYJ917577 VIF917556:VIF917577 VSB917556:VSB917577 WBX917556:WBX917577 WLT917556:WLT917577 WVP917556:WVP917577 H983092:H983113 JD983092:JD983113 SZ983092:SZ983113 ACV983092:ACV983113 AMR983092:AMR983113 AWN983092:AWN983113 BGJ983092:BGJ983113 BQF983092:BQF983113 CAB983092:CAB983113 CJX983092:CJX983113 CTT983092:CTT983113 DDP983092:DDP983113 DNL983092:DNL983113 DXH983092:DXH983113 EHD983092:EHD983113 EQZ983092:EQZ983113 FAV983092:FAV983113 FKR983092:FKR983113 FUN983092:FUN983113 GEJ983092:GEJ983113 GOF983092:GOF983113 GYB983092:GYB983113 HHX983092:HHX983113 HRT983092:HRT983113 IBP983092:IBP983113 ILL983092:ILL983113 IVH983092:IVH983113 JFD983092:JFD983113 JOZ983092:JOZ983113 JYV983092:JYV983113 KIR983092:KIR983113 KSN983092:KSN983113 LCJ983092:LCJ983113 LMF983092:LMF983113 LWB983092:LWB983113 MFX983092:MFX983113 MPT983092:MPT983113 MZP983092:MZP983113 NJL983092:NJL983113 NTH983092:NTH983113 ODD983092:ODD983113 OMZ983092:OMZ983113 OWV983092:OWV983113 PGR983092:PGR983113 PQN983092:PQN983113 QAJ983092:QAJ983113 QKF983092:QKF983113 QUB983092:QUB983113 RDX983092:RDX983113 RNT983092:RNT983113 RXP983092:RXP983113 SHL983092:SHL983113 SRH983092:SRH983113 TBD983092:TBD983113 TKZ983092:TKZ983113 TUV983092:TUV983113 UER983092:UER983113 UON983092:UON983113 UYJ983092:UYJ983113 VIF983092:VIF983113 VSB983092:VSB983113 WBX983092:WBX983113 WLT983092:WLT983113 WVP983092:WVP983113 H10:H24 JD29:JD45 SZ29:SZ45 ACV29:ACV45 AMR29:AMR45 AWN29:AWN45 BGJ29:BGJ45 BQF29:BQF45 CAB29:CAB45 CJX29:CJX45 CTT29:CTT45 DDP29:DDP45 DNL29:DNL45 DXH29:DXH45 EHD29:EHD45 EQZ29:EQZ45 FAV29:FAV45 FKR29:FKR45 FUN29:FUN45 GEJ29:GEJ45 GOF29:GOF45 GYB29:GYB45 HHX29:HHX45 HRT29:HRT45 IBP29:IBP45 ILL29:ILL45 IVH29:IVH45 JFD29:JFD45 JOZ29:JOZ45 JYV29:JYV45 KIR29:KIR45 KSN29:KSN45 LCJ29:LCJ45 LMF29:LMF45 LWB29:LWB45 MFX29:MFX45 MPT29:MPT45 MZP29:MZP45 NJL29:NJL45 NTH29:NTH45 ODD29:ODD45 OMZ29:OMZ45 OWV29:OWV45 PGR29:PGR45 PQN29:PQN45 QAJ29:QAJ45 QKF29:QKF45 QUB29:QUB45 RDX29:RDX45 RNT29:RNT45 RXP29:RXP45 SHL29:SHL45 SRH29:SRH45 TBD29:TBD45 TKZ29:TKZ45 TUV29:TUV45 UER29:UER45 UON29:UON45 UYJ29:UYJ45 VIF29:VIF45 VSB29:VSB45 WBX29:WBX45 WLT29:WLT45 WVP29:WVP45 H65566:H65581 JD65566:JD65581 SZ65566:SZ65581 ACV65566:ACV65581 AMR65566:AMR65581 AWN65566:AWN65581 BGJ65566:BGJ65581 BQF65566:BQF65581 CAB65566:CAB65581 CJX65566:CJX65581 CTT65566:CTT65581 DDP65566:DDP65581 DNL65566:DNL65581 DXH65566:DXH65581 EHD65566:EHD65581 EQZ65566:EQZ65581 FAV65566:FAV65581 FKR65566:FKR65581 FUN65566:FUN65581 GEJ65566:GEJ65581 GOF65566:GOF65581 GYB65566:GYB65581 HHX65566:HHX65581 HRT65566:HRT65581 IBP65566:IBP65581 ILL65566:ILL65581 IVH65566:IVH65581 JFD65566:JFD65581 JOZ65566:JOZ65581 JYV65566:JYV65581 KIR65566:KIR65581 KSN65566:KSN65581 LCJ65566:LCJ65581 LMF65566:LMF65581 LWB65566:LWB65581 MFX65566:MFX65581 MPT65566:MPT65581 MZP65566:MZP65581 NJL65566:NJL65581 NTH65566:NTH65581 ODD65566:ODD65581 OMZ65566:OMZ65581 OWV65566:OWV65581 PGR65566:PGR65581 PQN65566:PQN65581 QAJ65566:QAJ65581 QKF65566:QKF65581 QUB65566:QUB65581 RDX65566:RDX65581 RNT65566:RNT65581 RXP65566:RXP65581 SHL65566:SHL65581 SRH65566:SRH65581 TBD65566:TBD65581 TKZ65566:TKZ65581 TUV65566:TUV65581 UER65566:UER65581 UON65566:UON65581 UYJ65566:UYJ65581 VIF65566:VIF65581 VSB65566:VSB65581 WBX65566:WBX65581 WLT65566:WLT65581 WVP65566:WVP65581 H131102:H131117 JD131102:JD131117 SZ131102:SZ131117 ACV131102:ACV131117 AMR131102:AMR131117 AWN131102:AWN131117 BGJ131102:BGJ131117 BQF131102:BQF131117 CAB131102:CAB131117 CJX131102:CJX131117 CTT131102:CTT131117 DDP131102:DDP131117 DNL131102:DNL131117 DXH131102:DXH131117 EHD131102:EHD131117 EQZ131102:EQZ131117 FAV131102:FAV131117 FKR131102:FKR131117 FUN131102:FUN131117 GEJ131102:GEJ131117 GOF131102:GOF131117 GYB131102:GYB131117 HHX131102:HHX131117 HRT131102:HRT131117 IBP131102:IBP131117 ILL131102:ILL131117 IVH131102:IVH131117 JFD131102:JFD131117 JOZ131102:JOZ131117 JYV131102:JYV131117 KIR131102:KIR131117 KSN131102:KSN131117 LCJ131102:LCJ131117 LMF131102:LMF131117 LWB131102:LWB131117 MFX131102:MFX131117 MPT131102:MPT131117 MZP131102:MZP131117 NJL131102:NJL131117 NTH131102:NTH131117 ODD131102:ODD131117 OMZ131102:OMZ131117 OWV131102:OWV131117 PGR131102:PGR131117 PQN131102:PQN131117 QAJ131102:QAJ131117 QKF131102:QKF131117 QUB131102:QUB131117 RDX131102:RDX131117 RNT131102:RNT131117 RXP131102:RXP131117 SHL131102:SHL131117 SRH131102:SRH131117 TBD131102:TBD131117 TKZ131102:TKZ131117 TUV131102:TUV131117 UER131102:UER131117 UON131102:UON131117 UYJ131102:UYJ131117 VIF131102:VIF131117 VSB131102:VSB131117 WBX131102:WBX131117 WLT131102:WLT131117 WVP131102:WVP131117 H196638:H196653 JD196638:JD196653 SZ196638:SZ196653 ACV196638:ACV196653 AMR196638:AMR196653 AWN196638:AWN196653 BGJ196638:BGJ196653 BQF196638:BQF196653 CAB196638:CAB196653 CJX196638:CJX196653 CTT196638:CTT196653 DDP196638:DDP196653 DNL196638:DNL196653 DXH196638:DXH196653 EHD196638:EHD196653 EQZ196638:EQZ196653 FAV196638:FAV196653 FKR196638:FKR196653 FUN196638:FUN196653 GEJ196638:GEJ196653 GOF196638:GOF196653 GYB196638:GYB196653 HHX196638:HHX196653 HRT196638:HRT196653 IBP196638:IBP196653 ILL196638:ILL196653 IVH196638:IVH196653 JFD196638:JFD196653 JOZ196638:JOZ196653 JYV196638:JYV196653 KIR196638:KIR196653 KSN196638:KSN196653 LCJ196638:LCJ196653 LMF196638:LMF196653 LWB196638:LWB196653 MFX196638:MFX196653 MPT196638:MPT196653 MZP196638:MZP196653 NJL196638:NJL196653 NTH196638:NTH196653 ODD196638:ODD196653 OMZ196638:OMZ196653 OWV196638:OWV196653 PGR196638:PGR196653 PQN196638:PQN196653 QAJ196638:QAJ196653 QKF196638:QKF196653 QUB196638:QUB196653 RDX196638:RDX196653 RNT196638:RNT196653 RXP196638:RXP196653 SHL196638:SHL196653 SRH196638:SRH196653 TBD196638:TBD196653 TKZ196638:TKZ196653 TUV196638:TUV196653 UER196638:UER196653 UON196638:UON196653 UYJ196638:UYJ196653 VIF196638:VIF196653 VSB196638:VSB196653 WBX196638:WBX196653 WLT196638:WLT196653 WVP196638:WVP196653 H262174:H262189 JD262174:JD262189 SZ262174:SZ262189 ACV262174:ACV262189 AMR262174:AMR262189 AWN262174:AWN262189 BGJ262174:BGJ262189 BQF262174:BQF262189 CAB262174:CAB262189 CJX262174:CJX262189 CTT262174:CTT262189 DDP262174:DDP262189 DNL262174:DNL262189 DXH262174:DXH262189 EHD262174:EHD262189 EQZ262174:EQZ262189 FAV262174:FAV262189 FKR262174:FKR262189 FUN262174:FUN262189 GEJ262174:GEJ262189 GOF262174:GOF262189 GYB262174:GYB262189 HHX262174:HHX262189 HRT262174:HRT262189 IBP262174:IBP262189 ILL262174:ILL262189 IVH262174:IVH262189 JFD262174:JFD262189 JOZ262174:JOZ262189 JYV262174:JYV262189 KIR262174:KIR262189 KSN262174:KSN262189 LCJ262174:LCJ262189 LMF262174:LMF262189 LWB262174:LWB262189 MFX262174:MFX262189 MPT262174:MPT262189 MZP262174:MZP262189 NJL262174:NJL262189 NTH262174:NTH262189 ODD262174:ODD262189 OMZ262174:OMZ262189 OWV262174:OWV262189 PGR262174:PGR262189 PQN262174:PQN262189 QAJ262174:QAJ262189 QKF262174:QKF262189 QUB262174:QUB262189 RDX262174:RDX262189 RNT262174:RNT262189 RXP262174:RXP262189 SHL262174:SHL262189 SRH262174:SRH262189 TBD262174:TBD262189 TKZ262174:TKZ262189 TUV262174:TUV262189 UER262174:UER262189 UON262174:UON262189 UYJ262174:UYJ262189 VIF262174:VIF262189 VSB262174:VSB262189 WBX262174:WBX262189 WLT262174:WLT262189 WVP262174:WVP262189 H327710:H327725 JD327710:JD327725 SZ327710:SZ327725 ACV327710:ACV327725 AMR327710:AMR327725 AWN327710:AWN327725 BGJ327710:BGJ327725 BQF327710:BQF327725 CAB327710:CAB327725 CJX327710:CJX327725 CTT327710:CTT327725 DDP327710:DDP327725 DNL327710:DNL327725 DXH327710:DXH327725 EHD327710:EHD327725 EQZ327710:EQZ327725 FAV327710:FAV327725 FKR327710:FKR327725 FUN327710:FUN327725 GEJ327710:GEJ327725 GOF327710:GOF327725 GYB327710:GYB327725 HHX327710:HHX327725 HRT327710:HRT327725 IBP327710:IBP327725 ILL327710:ILL327725 IVH327710:IVH327725 JFD327710:JFD327725 JOZ327710:JOZ327725 JYV327710:JYV327725 KIR327710:KIR327725 KSN327710:KSN327725 LCJ327710:LCJ327725 LMF327710:LMF327725 LWB327710:LWB327725 MFX327710:MFX327725 MPT327710:MPT327725 MZP327710:MZP327725 NJL327710:NJL327725 NTH327710:NTH327725 ODD327710:ODD327725 OMZ327710:OMZ327725 OWV327710:OWV327725 PGR327710:PGR327725 PQN327710:PQN327725 QAJ327710:QAJ327725 QKF327710:QKF327725 QUB327710:QUB327725 RDX327710:RDX327725 RNT327710:RNT327725 RXP327710:RXP327725 SHL327710:SHL327725 SRH327710:SRH327725 TBD327710:TBD327725 TKZ327710:TKZ327725 TUV327710:TUV327725 UER327710:UER327725 UON327710:UON327725 UYJ327710:UYJ327725 VIF327710:VIF327725 VSB327710:VSB327725 WBX327710:WBX327725 WLT327710:WLT327725 WVP327710:WVP327725 H393246:H393261 JD393246:JD393261 SZ393246:SZ393261 ACV393246:ACV393261 AMR393246:AMR393261 AWN393246:AWN393261 BGJ393246:BGJ393261 BQF393246:BQF393261 CAB393246:CAB393261 CJX393246:CJX393261 CTT393246:CTT393261 DDP393246:DDP393261 DNL393246:DNL393261 DXH393246:DXH393261 EHD393246:EHD393261 EQZ393246:EQZ393261 FAV393246:FAV393261 FKR393246:FKR393261 FUN393246:FUN393261 GEJ393246:GEJ393261 GOF393246:GOF393261 GYB393246:GYB393261 HHX393246:HHX393261 HRT393246:HRT393261 IBP393246:IBP393261 ILL393246:ILL393261 IVH393246:IVH393261 JFD393246:JFD393261 JOZ393246:JOZ393261 JYV393246:JYV393261 KIR393246:KIR393261 KSN393246:KSN393261 LCJ393246:LCJ393261 LMF393246:LMF393261 LWB393246:LWB393261 MFX393246:MFX393261 MPT393246:MPT393261 MZP393246:MZP393261 NJL393246:NJL393261 NTH393246:NTH393261 ODD393246:ODD393261 OMZ393246:OMZ393261 OWV393246:OWV393261 PGR393246:PGR393261 PQN393246:PQN393261 QAJ393246:QAJ393261 QKF393246:QKF393261 QUB393246:QUB393261 RDX393246:RDX393261 RNT393246:RNT393261 RXP393246:RXP393261 SHL393246:SHL393261 SRH393246:SRH393261 TBD393246:TBD393261 TKZ393246:TKZ393261 TUV393246:TUV393261 UER393246:UER393261 UON393246:UON393261 UYJ393246:UYJ393261 VIF393246:VIF393261 VSB393246:VSB393261 WBX393246:WBX393261 WLT393246:WLT393261 WVP393246:WVP393261 H458782:H458797 JD458782:JD458797 SZ458782:SZ458797 ACV458782:ACV458797 AMR458782:AMR458797 AWN458782:AWN458797 BGJ458782:BGJ458797 BQF458782:BQF458797 CAB458782:CAB458797 CJX458782:CJX458797 CTT458782:CTT458797 DDP458782:DDP458797 DNL458782:DNL458797 DXH458782:DXH458797 EHD458782:EHD458797 EQZ458782:EQZ458797 FAV458782:FAV458797 FKR458782:FKR458797 FUN458782:FUN458797 GEJ458782:GEJ458797 GOF458782:GOF458797 GYB458782:GYB458797 HHX458782:HHX458797 HRT458782:HRT458797 IBP458782:IBP458797 ILL458782:ILL458797 IVH458782:IVH458797 JFD458782:JFD458797 JOZ458782:JOZ458797 JYV458782:JYV458797 KIR458782:KIR458797 KSN458782:KSN458797 LCJ458782:LCJ458797 LMF458782:LMF458797 LWB458782:LWB458797 MFX458782:MFX458797 MPT458782:MPT458797 MZP458782:MZP458797 NJL458782:NJL458797 NTH458782:NTH458797 ODD458782:ODD458797 OMZ458782:OMZ458797 OWV458782:OWV458797 PGR458782:PGR458797 PQN458782:PQN458797 QAJ458782:QAJ458797 QKF458782:QKF458797 QUB458782:QUB458797 RDX458782:RDX458797 RNT458782:RNT458797 RXP458782:RXP458797 SHL458782:SHL458797 SRH458782:SRH458797 TBD458782:TBD458797 TKZ458782:TKZ458797 TUV458782:TUV458797 UER458782:UER458797 UON458782:UON458797 UYJ458782:UYJ458797 VIF458782:VIF458797 VSB458782:VSB458797 WBX458782:WBX458797 WLT458782:WLT458797 WVP458782:WVP458797 H524318:H524333 JD524318:JD524333 SZ524318:SZ524333 ACV524318:ACV524333 AMR524318:AMR524333 AWN524318:AWN524333 BGJ524318:BGJ524333 BQF524318:BQF524333 CAB524318:CAB524333 CJX524318:CJX524333 CTT524318:CTT524333 DDP524318:DDP524333 DNL524318:DNL524333 DXH524318:DXH524333 EHD524318:EHD524333 EQZ524318:EQZ524333 FAV524318:FAV524333 FKR524318:FKR524333 FUN524318:FUN524333 GEJ524318:GEJ524333 GOF524318:GOF524333 GYB524318:GYB524333 HHX524318:HHX524333 HRT524318:HRT524333 IBP524318:IBP524333 ILL524318:ILL524333 IVH524318:IVH524333 JFD524318:JFD524333 JOZ524318:JOZ524333 JYV524318:JYV524333 KIR524318:KIR524333 KSN524318:KSN524333 LCJ524318:LCJ524333 LMF524318:LMF524333 LWB524318:LWB524333 MFX524318:MFX524333 MPT524318:MPT524333 MZP524318:MZP524333 NJL524318:NJL524333 NTH524318:NTH524333 ODD524318:ODD524333 OMZ524318:OMZ524333 OWV524318:OWV524333 PGR524318:PGR524333 PQN524318:PQN524333 QAJ524318:QAJ524333 QKF524318:QKF524333 QUB524318:QUB524333 RDX524318:RDX524333 RNT524318:RNT524333 RXP524318:RXP524333 SHL524318:SHL524333 SRH524318:SRH524333 TBD524318:TBD524333 TKZ524318:TKZ524333 TUV524318:TUV524333 UER524318:UER524333 UON524318:UON524333 UYJ524318:UYJ524333 VIF524318:VIF524333 VSB524318:VSB524333 WBX524318:WBX524333 WLT524318:WLT524333 WVP524318:WVP524333 H589854:H589869 JD589854:JD589869 SZ589854:SZ589869 ACV589854:ACV589869 AMR589854:AMR589869 AWN589854:AWN589869 BGJ589854:BGJ589869 BQF589854:BQF589869 CAB589854:CAB589869 CJX589854:CJX589869 CTT589854:CTT589869 DDP589854:DDP589869 DNL589854:DNL589869 DXH589854:DXH589869 EHD589854:EHD589869 EQZ589854:EQZ589869 FAV589854:FAV589869 FKR589854:FKR589869 FUN589854:FUN589869 GEJ589854:GEJ589869 GOF589854:GOF589869 GYB589854:GYB589869 HHX589854:HHX589869 HRT589854:HRT589869 IBP589854:IBP589869 ILL589854:ILL589869 IVH589854:IVH589869 JFD589854:JFD589869 JOZ589854:JOZ589869 JYV589854:JYV589869 KIR589854:KIR589869 KSN589854:KSN589869 LCJ589854:LCJ589869 LMF589854:LMF589869 LWB589854:LWB589869 MFX589854:MFX589869 MPT589854:MPT589869 MZP589854:MZP589869 NJL589854:NJL589869 NTH589854:NTH589869 ODD589854:ODD589869 OMZ589854:OMZ589869 OWV589854:OWV589869 PGR589854:PGR589869 PQN589854:PQN589869 QAJ589854:QAJ589869 QKF589854:QKF589869 QUB589854:QUB589869 RDX589854:RDX589869 RNT589854:RNT589869 RXP589854:RXP589869 SHL589854:SHL589869 SRH589854:SRH589869 TBD589854:TBD589869 TKZ589854:TKZ589869 TUV589854:TUV589869 UER589854:UER589869 UON589854:UON589869 UYJ589854:UYJ589869 VIF589854:VIF589869 VSB589854:VSB589869 WBX589854:WBX589869 WLT589854:WLT589869 WVP589854:WVP589869 H655390:H655405 JD655390:JD655405 SZ655390:SZ655405 ACV655390:ACV655405 AMR655390:AMR655405 AWN655390:AWN655405 BGJ655390:BGJ655405 BQF655390:BQF655405 CAB655390:CAB655405 CJX655390:CJX655405 CTT655390:CTT655405 DDP655390:DDP655405 DNL655390:DNL655405 DXH655390:DXH655405 EHD655390:EHD655405 EQZ655390:EQZ655405 FAV655390:FAV655405 FKR655390:FKR655405 FUN655390:FUN655405 GEJ655390:GEJ655405 GOF655390:GOF655405 GYB655390:GYB655405 HHX655390:HHX655405 HRT655390:HRT655405 IBP655390:IBP655405 ILL655390:ILL655405 IVH655390:IVH655405 JFD655390:JFD655405 JOZ655390:JOZ655405 JYV655390:JYV655405 KIR655390:KIR655405 KSN655390:KSN655405 LCJ655390:LCJ655405 LMF655390:LMF655405 LWB655390:LWB655405 MFX655390:MFX655405 MPT655390:MPT655405 MZP655390:MZP655405 NJL655390:NJL655405 NTH655390:NTH655405 ODD655390:ODD655405 OMZ655390:OMZ655405 OWV655390:OWV655405 PGR655390:PGR655405 PQN655390:PQN655405 QAJ655390:QAJ655405 QKF655390:QKF655405 QUB655390:QUB655405 RDX655390:RDX655405 RNT655390:RNT655405 RXP655390:RXP655405 SHL655390:SHL655405 SRH655390:SRH655405 TBD655390:TBD655405 TKZ655390:TKZ655405 TUV655390:TUV655405 UER655390:UER655405 UON655390:UON655405 UYJ655390:UYJ655405 VIF655390:VIF655405 VSB655390:VSB655405 WBX655390:WBX655405 WLT655390:WLT655405 WVP655390:WVP655405 H720926:H720941 JD720926:JD720941 SZ720926:SZ720941 ACV720926:ACV720941 AMR720926:AMR720941 AWN720926:AWN720941 BGJ720926:BGJ720941 BQF720926:BQF720941 CAB720926:CAB720941 CJX720926:CJX720941 CTT720926:CTT720941 DDP720926:DDP720941 DNL720926:DNL720941 DXH720926:DXH720941 EHD720926:EHD720941 EQZ720926:EQZ720941 FAV720926:FAV720941 FKR720926:FKR720941 FUN720926:FUN720941 GEJ720926:GEJ720941 GOF720926:GOF720941 GYB720926:GYB720941 HHX720926:HHX720941 HRT720926:HRT720941 IBP720926:IBP720941 ILL720926:ILL720941 IVH720926:IVH720941 JFD720926:JFD720941 JOZ720926:JOZ720941 JYV720926:JYV720941 KIR720926:KIR720941 KSN720926:KSN720941 LCJ720926:LCJ720941 LMF720926:LMF720941 LWB720926:LWB720941 MFX720926:MFX720941 MPT720926:MPT720941 MZP720926:MZP720941 NJL720926:NJL720941 NTH720926:NTH720941 ODD720926:ODD720941 OMZ720926:OMZ720941 OWV720926:OWV720941 PGR720926:PGR720941 PQN720926:PQN720941 QAJ720926:QAJ720941 QKF720926:QKF720941 QUB720926:QUB720941 RDX720926:RDX720941 RNT720926:RNT720941 RXP720926:RXP720941 SHL720926:SHL720941 SRH720926:SRH720941 TBD720926:TBD720941 TKZ720926:TKZ720941 TUV720926:TUV720941 UER720926:UER720941 UON720926:UON720941 UYJ720926:UYJ720941 VIF720926:VIF720941 VSB720926:VSB720941 WBX720926:WBX720941 WLT720926:WLT720941 WVP720926:WVP720941 H786462:H786477 JD786462:JD786477 SZ786462:SZ786477 ACV786462:ACV786477 AMR786462:AMR786477 AWN786462:AWN786477 BGJ786462:BGJ786477 BQF786462:BQF786477 CAB786462:CAB786477 CJX786462:CJX786477 CTT786462:CTT786477 DDP786462:DDP786477 DNL786462:DNL786477 DXH786462:DXH786477 EHD786462:EHD786477 EQZ786462:EQZ786477 FAV786462:FAV786477 FKR786462:FKR786477 FUN786462:FUN786477 GEJ786462:GEJ786477 GOF786462:GOF786477 GYB786462:GYB786477 HHX786462:HHX786477 HRT786462:HRT786477 IBP786462:IBP786477 ILL786462:ILL786477 IVH786462:IVH786477 JFD786462:JFD786477 JOZ786462:JOZ786477 JYV786462:JYV786477 KIR786462:KIR786477 KSN786462:KSN786477 LCJ786462:LCJ786477 LMF786462:LMF786477 LWB786462:LWB786477 MFX786462:MFX786477 MPT786462:MPT786477 MZP786462:MZP786477 NJL786462:NJL786477 NTH786462:NTH786477 ODD786462:ODD786477 OMZ786462:OMZ786477 OWV786462:OWV786477 PGR786462:PGR786477 PQN786462:PQN786477 QAJ786462:QAJ786477 QKF786462:QKF786477 QUB786462:QUB786477 RDX786462:RDX786477 RNT786462:RNT786477 RXP786462:RXP786477 SHL786462:SHL786477 SRH786462:SRH786477 TBD786462:TBD786477 TKZ786462:TKZ786477 TUV786462:TUV786477 UER786462:UER786477 UON786462:UON786477 UYJ786462:UYJ786477 VIF786462:VIF786477 VSB786462:VSB786477 WBX786462:WBX786477 WLT786462:WLT786477 WVP786462:WVP786477 H851998:H852013 JD851998:JD852013 SZ851998:SZ852013 ACV851998:ACV852013 AMR851998:AMR852013 AWN851998:AWN852013 BGJ851998:BGJ852013 BQF851998:BQF852013 CAB851998:CAB852013 CJX851998:CJX852013 CTT851998:CTT852013 DDP851998:DDP852013 DNL851998:DNL852013 DXH851998:DXH852013 EHD851998:EHD852013 EQZ851998:EQZ852013 FAV851998:FAV852013 FKR851998:FKR852013 FUN851998:FUN852013 GEJ851998:GEJ852013 GOF851998:GOF852013 GYB851998:GYB852013 HHX851998:HHX852013 HRT851998:HRT852013 IBP851998:IBP852013 ILL851998:ILL852013 IVH851998:IVH852013 JFD851998:JFD852013 JOZ851998:JOZ852013 JYV851998:JYV852013 KIR851998:KIR852013 KSN851998:KSN852013 LCJ851998:LCJ852013 LMF851998:LMF852013 LWB851998:LWB852013 MFX851998:MFX852013 MPT851998:MPT852013 MZP851998:MZP852013 NJL851998:NJL852013 NTH851998:NTH852013 ODD851998:ODD852013 OMZ851998:OMZ852013 OWV851998:OWV852013 PGR851998:PGR852013 PQN851998:PQN852013 QAJ851998:QAJ852013 QKF851998:QKF852013 QUB851998:QUB852013 RDX851998:RDX852013 RNT851998:RNT852013 RXP851998:RXP852013 SHL851998:SHL852013 SRH851998:SRH852013 TBD851998:TBD852013 TKZ851998:TKZ852013 TUV851998:TUV852013 UER851998:UER852013 UON851998:UON852013 UYJ851998:UYJ852013 VIF851998:VIF852013 VSB851998:VSB852013 WBX851998:WBX852013 WLT851998:WLT852013 WVP851998:WVP852013 H917534:H917549 JD917534:JD917549 SZ917534:SZ917549 ACV917534:ACV917549 AMR917534:AMR917549 AWN917534:AWN917549 BGJ917534:BGJ917549 BQF917534:BQF917549 CAB917534:CAB917549 CJX917534:CJX917549 CTT917534:CTT917549 DDP917534:DDP917549 DNL917534:DNL917549 DXH917534:DXH917549 EHD917534:EHD917549 EQZ917534:EQZ917549 FAV917534:FAV917549 FKR917534:FKR917549 FUN917534:FUN917549 GEJ917534:GEJ917549 GOF917534:GOF917549 GYB917534:GYB917549 HHX917534:HHX917549 HRT917534:HRT917549 IBP917534:IBP917549 ILL917534:ILL917549 IVH917534:IVH917549 JFD917534:JFD917549 JOZ917534:JOZ917549 JYV917534:JYV917549 KIR917534:KIR917549 KSN917534:KSN917549 LCJ917534:LCJ917549 LMF917534:LMF917549 LWB917534:LWB917549 MFX917534:MFX917549 MPT917534:MPT917549 MZP917534:MZP917549 NJL917534:NJL917549 NTH917534:NTH917549 ODD917534:ODD917549 OMZ917534:OMZ917549 OWV917534:OWV917549 PGR917534:PGR917549 PQN917534:PQN917549 QAJ917534:QAJ917549 QKF917534:QKF917549 QUB917534:QUB917549 RDX917534:RDX917549 RNT917534:RNT917549 RXP917534:RXP917549 SHL917534:SHL917549 SRH917534:SRH917549 TBD917534:TBD917549 TKZ917534:TKZ917549 TUV917534:TUV917549 UER917534:UER917549 UON917534:UON917549 UYJ917534:UYJ917549 VIF917534:VIF917549 VSB917534:VSB917549 WBX917534:WBX917549 WLT917534:WLT917549 WVP917534:WVP917549 H983070:H983085 JD983070:JD983085 SZ983070:SZ983085 ACV983070:ACV983085 AMR983070:AMR983085 AWN983070:AWN983085 BGJ983070:BGJ983085 BQF983070:BQF983085 CAB983070:CAB983085 CJX983070:CJX983085 CTT983070:CTT983085 DDP983070:DDP983085 DNL983070:DNL983085 DXH983070:DXH983085 EHD983070:EHD983085 EQZ983070:EQZ983085 FAV983070:FAV983085 FKR983070:FKR983085 FUN983070:FUN983085 GEJ983070:GEJ983085 GOF983070:GOF983085 GYB983070:GYB983085 HHX983070:HHX983085 HRT983070:HRT983085 IBP983070:IBP983085 ILL983070:ILL983085 IVH983070:IVH983085 JFD983070:JFD983085 JOZ983070:JOZ983085 JYV983070:JYV983085 KIR983070:KIR983085 KSN983070:KSN983085 LCJ983070:LCJ983085 LMF983070:LMF983085 LWB983070:LWB983085 MFX983070:MFX983085 MPT983070:MPT983085 MZP983070:MZP983085 NJL983070:NJL983085 NTH983070:NTH983085 ODD983070:ODD983085 OMZ983070:OMZ983085 OWV983070:OWV983085 PGR983070:PGR983085 PQN983070:PQN983085 QAJ983070:QAJ983085 QKF983070:QKF983085 QUB983070:QUB983085 RDX983070:RDX983085 RNT983070:RNT983085 RXP983070:RXP983085 SHL983070:SHL983085 SRH983070:SRH983085 TBD983070:TBD983085 TKZ983070:TKZ983085 TUV983070:TUV983085 UER983070:UER983085 UON983070:UON983085 UYJ983070:UYJ983085 VIF983070:VIF983085 VSB983070:VSB983085 WBX983070:WBX983085 WLT983070:WLT983085 H52:H73">
      <formula1>$AI$4:$AI$6</formula1>
    </dataValidation>
  </dataValidations>
  <printOptions horizontalCentered="1" verticalCentered="1"/>
  <pageMargins left="0.15748031496062992" right="0.27559055118110237" top="0.39370078740157483" bottom="0.6692913385826772" header="0.31496062992125984" footer="0.27559055118110237"/>
  <pageSetup paperSize="5" scale="56" orientation="landscape" horizontalDpi="4294967295" verticalDpi="4294967295" r:id="rId1"/>
  <headerFooter alignWithMargins="0"/>
  <rowBreaks count="18" manualBreakCount="18">
    <brk id="15" max="17" man="1"/>
    <brk id="19" max="17" man="1"/>
    <brk id="24" max="17" man="1"/>
    <brk id="29" max="17" man="1"/>
    <brk id="33" max="17" man="1"/>
    <brk id="37" max="17" man="1"/>
    <brk id="40" max="17" man="1"/>
    <brk id="44" max="16383" man="1"/>
    <brk id="48" max="16383" man="1"/>
    <brk id="53" max="17" man="1"/>
    <brk id="57" max="17" man="1"/>
    <brk id="62" max="17" man="1"/>
    <brk id="67" max="17" man="1"/>
    <brk id="71" max="17" man="1"/>
    <brk id="75" max="17" man="1"/>
    <brk id="79" max="17" man="1"/>
    <brk id="83" max="16383" man="1"/>
    <brk id="87" max="16383" man="1"/>
  </rowBreaks>
  <colBreaks count="1" manualBreakCount="1">
    <brk id="18" max="1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2.0 </vt:lpstr>
      <vt:lpstr>'PLAN DE ACCION 2.0 '!Área_de_impresión</vt:lpstr>
      <vt:lpstr>'PLAN DE ACCION 2.0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2018-06-20T15:21:36Z</cp:lastPrinted>
  <dcterms:created xsi:type="dcterms:W3CDTF">2004-03-09T16:42:53Z</dcterms:created>
  <dcterms:modified xsi:type="dcterms:W3CDTF">2019-02-14T14:20:33Z</dcterms:modified>
</cp:coreProperties>
</file>